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50" windowHeight="9225" activeTab="1"/>
  </bookViews>
  <sheets>
    <sheet name="Koment." sheetId="1" r:id="rId1"/>
    <sheet name="1.PR-Vybav sp.veci" sheetId="2" r:id="rId2"/>
    <sheet name="2.Rozhod. o žalob." sheetId="3" r:id="rId3"/>
    <sheet name="4.PR-vybav.spr.vecí(SR)" sheetId="4" r:id="rId4"/>
    <sheet name="5.PR - rychl.konania" sheetId="5" r:id="rId5"/>
  </sheets>
  <definedNames>
    <definedName name="_xlnm.Print_Area" localSheetId="1">'1.PR-Vybav sp.veci'!$A$1:$J$12</definedName>
    <definedName name="_xlnm.Print_Area" localSheetId="2">'2.Rozhod. o žalob.'!$A$1:$P$15</definedName>
    <definedName name="_xlnm.Print_Area" localSheetId="3">'4.PR-vybav.spr.vecí(SR)'!$A$1:$N$12</definedName>
    <definedName name="_xlnm.Print_Area" localSheetId="4">'5.PR - rychl.konania'!$A$1:$I$13</definedName>
    <definedName name="_xlnm.Print_Area" localSheetId="0">'Koment.'!$A$1:$A$23</definedName>
  </definedNames>
  <calcPr fullCalcOnLoad="1"/>
</workbook>
</file>

<file path=xl/sharedStrings.xml><?xml version="1.0" encoding="utf-8"?>
<sst xmlns="http://schemas.openxmlformats.org/spreadsheetml/2006/main" count="126" uniqueCount="87">
  <si>
    <t>Druh sporu</t>
  </si>
  <si>
    <t>SR</t>
  </si>
  <si>
    <t>Spolu</t>
  </si>
  <si>
    <t>Konanie o ochrane pred nezákonným zásahom orgánu verejnej správy</t>
  </si>
  <si>
    <t>Počet vecí</t>
  </si>
  <si>
    <t>Rozhodnutie o opravných prostriedkoch proti rozhod-            nutiam správnych orgánov</t>
  </si>
  <si>
    <t>Rozhodnutie o žalobách        proti rozhodnutiam a postupom správnych orgánov</t>
  </si>
  <si>
    <t>Od dôjdenia veci na súd do právoplatnosti rozhodnutia uplynulo</t>
  </si>
  <si>
    <t>Priemer v mes.</t>
  </si>
  <si>
    <t>do 1 mesiaca</t>
  </si>
  <si>
    <t>od 1 do 3 mesiacov</t>
  </si>
  <si>
    <t>od 3 do 6 mesiacov</t>
  </si>
  <si>
    <t>od 6 mes. do 1 roku</t>
  </si>
  <si>
    <t>od 1 do 2 rokov</t>
  </si>
  <si>
    <t>viac ako 2 roky</t>
  </si>
  <si>
    <t>Druh sporov</t>
  </si>
  <si>
    <t>Počet vybav. vecí</t>
  </si>
  <si>
    <t>Spôsob vybavenia</t>
  </si>
  <si>
    <t>vyhovené úplne</t>
  </si>
  <si>
    <t>vyhovené čiastočne</t>
  </si>
  <si>
    <t>zamietnutie</t>
  </si>
  <si>
    <t>inak</t>
  </si>
  <si>
    <t>počet</t>
  </si>
  <si>
    <t>%</t>
  </si>
  <si>
    <t>Kraj</t>
  </si>
  <si>
    <t>financií</t>
  </si>
  <si>
    <t xml:space="preserve">sociál-       nych        vecí </t>
  </si>
  <si>
    <t>životné-                        ho     prostre-       dia</t>
  </si>
  <si>
    <t>školstva,     vedy,       techniky     a športu</t>
  </si>
  <si>
    <t>zdravot-    níctva</t>
  </si>
  <si>
    <t>priemy-   selného        vlast-         níctva</t>
  </si>
  <si>
    <t>spolu</t>
  </si>
  <si>
    <t>spotreb-       né         dane</t>
  </si>
  <si>
    <t>Vybrané nároky na úsekoch správy</t>
  </si>
  <si>
    <t>PROTI ROZHODNUTIAM A POSTUPOM SPRÁVNYCH ORGÁNOV</t>
  </si>
  <si>
    <t>hospo-           dárstva</t>
  </si>
  <si>
    <t>daň z        pridanej hodnoty</t>
  </si>
  <si>
    <t>všeobec-                    ná vnútorná</t>
  </si>
  <si>
    <t>justície</t>
  </si>
  <si>
    <t>prie-        stupky</t>
  </si>
  <si>
    <t>Priestupky</t>
  </si>
  <si>
    <t>BA</t>
  </si>
  <si>
    <t>TT</t>
  </si>
  <si>
    <t>TN</t>
  </si>
  <si>
    <t>NR</t>
  </si>
  <si>
    <t>ZA</t>
  </si>
  <si>
    <t>BB</t>
  </si>
  <si>
    <t>PO</t>
  </si>
  <si>
    <t>KE</t>
  </si>
  <si>
    <t>z toho:</t>
  </si>
  <si>
    <t>daň              z príjmov</t>
  </si>
  <si>
    <t>Bratislavský</t>
  </si>
  <si>
    <t>Trnavský</t>
  </si>
  <si>
    <t>Trenčiansky</t>
  </si>
  <si>
    <t>Nitriansky</t>
  </si>
  <si>
    <t>Žilinský</t>
  </si>
  <si>
    <t>Prešovský</t>
  </si>
  <si>
    <t>Košický</t>
  </si>
  <si>
    <t>Bansko-       bystrický</t>
  </si>
  <si>
    <t>Počet vybavených vecí *</t>
  </si>
  <si>
    <t>* bez vecí s medzinárodným prvkom</t>
  </si>
  <si>
    <t xml:space="preserve">ROZHODOVANIE O ŽALOBÁCH </t>
  </si>
  <si>
    <t>zrušenie napadnutého rozhodnutia</t>
  </si>
  <si>
    <t>Konanie voči nečinnosti           orgánu verejnej správy</t>
  </si>
  <si>
    <t>Veci      bez     medzi-národ-ného prvku</t>
  </si>
  <si>
    <t>potvrdenie rozhodnutia</t>
  </si>
  <si>
    <t>V rámci vybavovania agendy S – správne veci – súdy rozhodovali o nárokoch zahrnutých do týchto skupín:</t>
  </si>
  <si>
    <t>1. Rozhodovanie o žalobách proti rozhodnutiam a postupom správnych orgánov</t>
  </si>
  <si>
    <t>2. Priestupky</t>
  </si>
  <si>
    <t>3. Rozhodovanie o opravných prostriedkoch proti rozhodnutiam správnych orgánov</t>
  </si>
  <si>
    <t>4. Konanie voči nečinnosti orgánu verejnej správy</t>
  </si>
  <si>
    <t>5. Konanie o ochrane pred nezákonným zásahom orgánu verejnej správy</t>
  </si>
  <si>
    <t>6. Vykonateľnosť rozhodnutí cudzích správnych orgánov</t>
  </si>
  <si>
    <t>7. Osobitné konania</t>
  </si>
  <si>
    <t>Toto delenie vychádza z číselníka druhov nárokov podľa Smernice 31/2005 Ministerstva spravodlivosti SR z 20. decembra 2005 o súdnej štatistike, účinnej od 1. januára 2006.</t>
  </si>
  <si>
    <t xml:space="preserve">V správnom súdnictve preskúmavajú súdy na základe žalôb alebo opravných prostriedkov zákonnosť rozhodnutí a postupu orgánov verejnej správy. Správne súdnictvo je právny inštitút, ktorý umožňuje, aby sa každá osoba, ktorá sa cíti poškodená, obrátila na súd a vyvolala tak konanie, v ktorom správny orgán už nebude mať autoritatívne postavenie, ale bude účastníkom konania s rovnakými právami ako ten, o koho práva v konaní ide. </t>
  </si>
  <si>
    <t>Vzhľadom na dôležitosť správneho práva ako odvetvia právneho poriadku, štatistické údaje správnej agendy od roku 2006 sú v štatistickej ročenke zobrazené v samostatnej kapitole. Do roku 2005 sa v ročenkách táto agenda vykazovala v rámci občianskoprávnych vecí.</t>
  </si>
  <si>
    <t>-</t>
  </si>
  <si>
    <t>PREHĽAD O POČTE VYBAVENÝCH SPRÁVNYCH VECÍ ZA SR V ROKU 2016</t>
  </si>
  <si>
    <t>Konanie vo veciach územnej samosprávy</t>
  </si>
  <si>
    <t>PREHĽAD O POČTE A SPÔSOBE VYBAVENIA SPRÁVNYCH VECÍ PODĽA JEDNOTLIVÝCH DRUHOV SPOROV ZA SR V ROKU 2016</t>
  </si>
  <si>
    <t xml:space="preserve"> -</t>
  </si>
  <si>
    <t>PREHĽAD O RÝCHLOSTI KONANIA V SPRÁVNYCH VECIACH ZA SR V ROKU 2016</t>
  </si>
  <si>
    <t xml:space="preserve">V roku 2016 súdy vybavili 5 128 správnych vecí, o 326 vecí viac ako v roku 2015. Najrozsiahlejšou skupinou z počtu vybavených vecí (až 65,25 %) boli veci týkajúce sa rozhodovania o opravných prostriedkoch proti rozhodnutiam správnych orgánov, spolu v počte 3 346 vecí. Tento počet je o 211 vecí vyšší ako v roku 2015. </t>
  </si>
  <si>
    <t>Druhou najpočetnejšou skupinou s počtom 1 631 vybavených vecí boli veci týkajúce sa rozhodovania o žalobách proti rozhodnutiam a postupom správnych orgánov. Toto číslo predstavuje nárast o 119 vecí oproti roku 2015.</t>
  </si>
  <si>
    <t>Z vybavených nárokov sa správy hospodárstva týkalo 68, správy financií 523, správy justície 36, správy sociálnych vecí 262, správy zdravotníctva 50 a priestupkov 83 nárokov.</t>
  </si>
  <si>
    <t xml:space="preserve">Konanie v správnych veciach trvalo v roku 2016 v priemere 14,83 mesiaca, o 0,94 mesiaca dlhšie ako v roku 2015. 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</si>
</sst>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1"/>
    </xf>
    <xf numFmtId="3" fontId="0" fillId="0" borderId="0" xfId="0" applyNumberForma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 indent="1"/>
    </xf>
    <xf numFmtId="4" fontId="0" fillId="0" borderId="10" xfId="0" applyNumberFormat="1" applyFont="1" applyFill="1" applyBorder="1" applyAlignment="1">
      <alignment horizontal="right" vertical="center" wrapText="1" indent="1"/>
    </xf>
    <xf numFmtId="3" fontId="0" fillId="0" borderId="10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0" fillId="0" borderId="11" xfId="0" applyNumberFormat="1" applyFont="1" applyFill="1" applyBorder="1" applyAlignment="1">
      <alignment horizontal="right" vertical="center" wrapText="1" indent="2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 wrapText="1" indent="2"/>
    </xf>
    <xf numFmtId="3" fontId="0" fillId="0" borderId="13" xfId="0" applyNumberFormat="1" applyFont="1" applyFill="1" applyBorder="1" applyAlignment="1">
      <alignment horizontal="right" vertical="center" wrapText="1" indent="2"/>
    </xf>
    <xf numFmtId="0" fontId="0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NumberFormat="1" applyFont="1" applyFill="1" applyBorder="1" applyAlignment="1">
      <alignment horizontal="left" vertical="center" wrapText="1" indent="1"/>
    </xf>
    <xf numFmtId="3" fontId="0" fillId="0" borderId="16" xfId="0" applyNumberFormat="1" applyFont="1" applyFill="1" applyBorder="1" applyAlignment="1">
      <alignment horizontal="right" vertical="center" wrapText="1" indent="2"/>
    </xf>
    <xf numFmtId="3" fontId="0" fillId="0" borderId="17" xfId="0" applyNumberFormat="1" applyFont="1" applyFill="1" applyBorder="1" applyAlignment="1">
      <alignment horizontal="right" vertical="center" wrapText="1" indent="2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right" vertical="center" wrapText="1" indent="2"/>
    </xf>
    <xf numFmtId="0" fontId="3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wrapText="1" indent="2"/>
    </xf>
    <xf numFmtId="3" fontId="3" fillId="0" borderId="23" xfId="0" applyNumberFormat="1" applyFont="1" applyFill="1" applyBorder="1" applyAlignment="1">
      <alignment horizontal="right" vertical="center" wrapText="1" indent="2"/>
    </xf>
    <xf numFmtId="3" fontId="3" fillId="0" borderId="24" xfId="0" applyNumberFormat="1" applyFont="1" applyFill="1" applyBorder="1" applyAlignment="1">
      <alignment horizontal="right" vertical="center" wrapText="1" indent="2"/>
    </xf>
    <xf numFmtId="3" fontId="0" fillId="0" borderId="25" xfId="0" applyNumberFormat="1" applyFont="1" applyFill="1" applyBorder="1" applyAlignment="1">
      <alignment horizontal="right" vertical="center" wrapText="1" indent="1"/>
    </xf>
    <xf numFmtId="3" fontId="0" fillId="0" borderId="11" xfId="0" applyNumberFormat="1" applyFont="1" applyFill="1" applyBorder="1" applyAlignment="1">
      <alignment horizontal="right" vertical="center" wrapText="1" indent="1"/>
    </xf>
    <xf numFmtId="3" fontId="0" fillId="0" borderId="26" xfId="0" applyNumberFormat="1" applyFont="1" applyFill="1" applyBorder="1" applyAlignment="1">
      <alignment horizontal="right" vertical="center" wrapText="1" indent="1"/>
    </xf>
    <xf numFmtId="0" fontId="3" fillId="0" borderId="27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 wrapText="1" indent="1"/>
    </xf>
    <xf numFmtId="3" fontId="0" fillId="0" borderId="13" xfId="0" applyNumberFormat="1" applyFont="1" applyFill="1" applyBorder="1" applyAlignment="1">
      <alignment horizontal="right" vertical="center" wrapText="1" inden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right" vertical="center" wrapText="1" indent="1"/>
    </xf>
    <xf numFmtId="3" fontId="0" fillId="0" borderId="19" xfId="0" applyNumberFormat="1" applyFont="1" applyFill="1" applyBorder="1" applyAlignment="1">
      <alignment horizontal="right" vertical="center" wrapText="1" inden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right" vertical="center" wrapText="1" inden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wrapText="1" indent="1"/>
    </xf>
    <xf numFmtId="3" fontId="3" fillId="0" borderId="23" xfId="0" applyNumberFormat="1" applyFont="1" applyFill="1" applyBorder="1" applyAlignment="1">
      <alignment horizontal="right" vertical="center" wrapText="1" inden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right" vertical="center" wrapText="1" indent="1"/>
    </xf>
    <xf numFmtId="4" fontId="0" fillId="0" borderId="25" xfId="0" applyNumberFormat="1" applyFont="1" applyFill="1" applyBorder="1" applyAlignment="1">
      <alignment horizontal="right" vertical="center" wrapText="1" inden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 inden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right" vertical="center" wrapText="1" indent="1"/>
    </xf>
    <xf numFmtId="4" fontId="0" fillId="0" borderId="25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8" fillId="0" borderId="0" xfId="44" applyNumberFormat="1" applyFont="1" applyAlignment="1">
      <alignment horizontal="justify" vertical="top" wrapText="1"/>
      <protection/>
    </xf>
    <xf numFmtId="0" fontId="35" fillId="0" borderId="0" xfId="44">
      <alignment/>
      <protection/>
    </xf>
    <xf numFmtId="0" fontId="8" fillId="0" borderId="0" xfId="44" applyNumberFormat="1" applyFont="1" applyAlignment="1">
      <alignment horizontal="left" vertical="top" wrapText="1"/>
      <protection/>
    </xf>
    <xf numFmtId="3" fontId="4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3" fillId="0" borderId="28" xfId="0" applyNumberFormat="1" applyFont="1" applyFill="1" applyBorder="1" applyAlignment="1">
      <alignment horizontal="right" vertical="center" wrapText="1" indent="2"/>
    </xf>
    <xf numFmtId="3" fontId="3" fillId="0" borderId="15" xfId="0" applyNumberFormat="1" applyFont="1" applyFill="1" applyBorder="1" applyAlignment="1">
      <alignment horizontal="right" vertical="center" wrapText="1" indent="2"/>
    </xf>
    <xf numFmtId="3" fontId="45" fillId="0" borderId="0" xfId="0" applyNumberFormat="1" applyFont="1" applyAlignment="1">
      <alignment/>
    </xf>
    <xf numFmtId="3" fontId="3" fillId="0" borderId="21" xfId="0" applyNumberFormat="1" applyFont="1" applyFill="1" applyBorder="1" applyAlignment="1">
      <alignment horizontal="right" vertical="center" wrapText="1" indent="2"/>
    </xf>
    <xf numFmtId="0" fontId="3" fillId="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41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wrapText="1"/>
    </xf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3.28125" style="68" customWidth="1"/>
    <col min="2" max="16384" width="9.140625" style="67" customWidth="1"/>
  </cols>
  <sheetData>
    <row r="1" ht="38.25" customHeight="1">
      <c r="A1" s="66" t="s">
        <v>75</v>
      </c>
    </row>
    <row r="2" ht="7.5" customHeight="1">
      <c r="A2" s="66"/>
    </row>
    <row r="3" ht="25.5">
      <c r="A3" s="66" t="s">
        <v>76</v>
      </c>
    </row>
    <row r="4" ht="7.5" customHeight="1">
      <c r="A4" s="66"/>
    </row>
    <row r="5" ht="12.75">
      <c r="A5" s="66" t="s">
        <v>66</v>
      </c>
    </row>
    <row r="6" ht="7.5" customHeight="1">
      <c r="A6" s="66"/>
    </row>
    <row r="7" ht="12.75">
      <c r="A7" s="66" t="s">
        <v>67</v>
      </c>
    </row>
    <row r="8" ht="12.75">
      <c r="A8" s="66" t="s">
        <v>68</v>
      </c>
    </row>
    <row r="9" ht="12.75">
      <c r="A9" s="66" t="s">
        <v>69</v>
      </c>
    </row>
    <row r="10" ht="12.75">
      <c r="A10" s="66" t="s">
        <v>70</v>
      </c>
    </row>
    <row r="11" ht="12.75">
      <c r="A11" s="66" t="s">
        <v>71</v>
      </c>
    </row>
    <row r="12" ht="12.75">
      <c r="A12" s="66" t="s">
        <v>72</v>
      </c>
    </row>
    <row r="13" ht="12.75">
      <c r="A13" s="66" t="s">
        <v>73</v>
      </c>
    </row>
    <row r="14" ht="7.5" customHeight="1">
      <c r="A14" s="66"/>
    </row>
    <row r="15" ht="27" customHeight="1">
      <c r="A15" s="66" t="s">
        <v>74</v>
      </c>
    </row>
    <row r="16" ht="7.5" customHeight="1">
      <c r="A16" s="66"/>
    </row>
    <row r="17" ht="36.75" customHeight="1">
      <c r="A17" s="66" t="s">
        <v>83</v>
      </c>
    </row>
    <row r="18" ht="7.5" customHeight="1">
      <c r="A18" s="66"/>
    </row>
    <row r="19" ht="25.5">
      <c r="A19" s="66" t="s">
        <v>84</v>
      </c>
    </row>
    <row r="20" ht="7.5" customHeight="1">
      <c r="A20" s="66"/>
    </row>
    <row r="21" ht="26.25" customHeight="1">
      <c r="A21" s="66" t="s">
        <v>85</v>
      </c>
    </row>
    <row r="22" ht="7.5" customHeight="1">
      <c r="A22" s="66"/>
    </row>
    <row r="23" ht="32.25" customHeight="1">
      <c r="A23" s="66" t="s">
        <v>86</v>
      </c>
    </row>
  </sheetData>
  <sheetProtection/>
  <printOptions horizontalCentered="1"/>
  <pageMargins left="1.1811023622047245" right="1.1811023622047245" top="0.7874015748031497" bottom="0.7874015748031497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6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7.7109375" style="9" customWidth="1"/>
    <col min="2" max="9" width="10.8515625" style="1" customWidth="1"/>
    <col min="10" max="10" width="11.8515625" style="1" customWidth="1"/>
    <col min="11" max="16384" width="9.140625" style="1" customWidth="1"/>
  </cols>
  <sheetData>
    <row r="1" spans="1:10" ht="24.75" customHeight="1">
      <c r="A1" s="82" t="s">
        <v>78</v>
      </c>
      <c r="B1" s="82"/>
      <c r="C1" s="82"/>
      <c r="D1" s="82"/>
      <c r="E1" s="82"/>
      <c r="F1" s="82"/>
      <c r="G1" s="82"/>
      <c r="H1" s="82"/>
      <c r="I1" s="82"/>
      <c r="J1" s="82"/>
    </row>
    <row r="2" spans="1:6" ht="12" customHeight="1" thickBot="1">
      <c r="A2" s="81"/>
      <c r="B2" s="81"/>
      <c r="C2" s="81"/>
      <c r="D2" s="81"/>
      <c r="E2" s="81"/>
      <c r="F2" s="81"/>
    </row>
    <row r="3" spans="1:10" ht="19.5" customHeight="1" thickTop="1">
      <c r="A3" s="78" t="s">
        <v>0</v>
      </c>
      <c r="B3" s="84" t="s">
        <v>24</v>
      </c>
      <c r="C3" s="85"/>
      <c r="D3" s="85"/>
      <c r="E3" s="85"/>
      <c r="F3" s="85"/>
      <c r="G3" s="85"/>
      <c r="H3" s="85"/>
      <c r="I3" s="86"/>
      <c r="J3" s="78" t="s">
        <v>1</v>
      </c>
    </row>
    <row r="4" spans="1:10" ht="36" customHeight="1">
      <c r="A4" s="79"/>
      <c r="B4" s="27" t="s">
        <v>51</v>
      </c>
      <c r="C4" s="28" t="s">
        <v>52</v>
      </c>
      <c r="D4" s="28" t="s">
        <v>53</v>
      </c>
      <c r="E4" s="28" t="s">
        <v>54</v>
      </c>
      <c r="F4" s="28" t="s">
        <v>55</v>
      </c>
      <c r="G4" s="28" t="s">
        <v>58</v>
      </c>
      <c r="H4" s="28" t="s">
        <v>56</v>
      </c>
      <c r="I4" s="29" t="s">
        <v>57</v>
      </c>
      <c r="J4" s="83"/>
    </row>
    <row r="5" spans="1:10" ht="16.5" customHeight="1" thickBot="1">
      <c r="A5" s="80"/>
      <c r="B5" s="75" t="s">
        <v>4</v>
      </c>
      <c r="C5" s="76"/>
      <c r="D5" s="76"/>
      <c r="E5" s="76"/>
      <c r="F5" s="76"/>
      <c r="G5" s="76"/>
      <c r="H5" s="76"/>
      <c r="I5" s="76"/>
      <c r="J5" s="77"/>
    </row>
    <row r="6" spans="1:12" ht="42" customHeight="1" thickTop="1">
      <c r="A6" s="23" t="s">
        <v>6</v>
      </c>
      <c r="B6" s="21">
        <v>513</v>
      </c>
      <c r="C6" s="19">
        <v>125</v>
      </c>
      <c r="D6" s="20">
        <v>197</v>
      </c>
      <c r="E6" s="19">
        <v>129</v>
      </c>
      <c r="F6" s="19">
        <v>138</v>
      </c>
      <c r="G6" s="19">
        <v>136</v>
      </c>
      <c r="H6" s="19">
        <v>128</v>
      </c>
      <c r="I6" s="25">
        <v>265</v>
      </c>
      <c r="J6" s="71">
        <f aca="true" t="shared" si="0" ref="J6:J11">SUM(B6:I6)</f>
        <v>1631</v>
      </c>
      <c r="K6" s="69"/>
      <c r="L6" s="65"/>
    </row>
    <row r="7" spans="1:12" ht="42" customHeight="1">
      <c r="A7" s="24" t="s">
        <v>40</v>
      </c>
      <c r="B7" s="22">
        <v>25</v>
      </c>
      <c r="C7" s="15">
        <v>2</v>
      </c>
      <c r="D7" s="15">
        <v>10</v>
      </c>
      <c r="E7" s="15">
        <v>9</v>
      </c>
      <c r="F7" s="15">
        <v>5</v>
      </c>
      <c r="G7" s="15">
        <v>9</v>
      </c>
      <c r="H7" s="15">
        <v>11</v>
      </c>
      <c r="I7" s="26">
        <v>12</v>
      </c>
      <c r="J7" s="72">
        <f t="shared" si="0"/>
        <v>83</v>
      </c>
      <c r="K7" s="69"/>
      <c r="L7" s="65"/>
    </row>
    <row r="8" spans="1:12" ht="42" customHeight="1">
      <c r="A8" s="24" t="s">
        <v>5</v>
      </c>
      <c r="B8" s="22">
        <v>266</v>
      </c>
      <c r="C8" s="15">
        <v>309</v>
      </c>
      <c r="D8" s="15">
        <v>256</v>
      </c>
      <c r="E8" s="15">
        <v>408</v>
      </c>
      <c r="F8" s="15">
        <v>305</v>
      </c>
      <c r="G8" s="15">
        <v>618</v>
      </c>
      <c r="H8" s="15">
        <v>564</v>
      </c>
      <c r="I8" s="26">
        <v>620</v>
      </c>
      <c r="J8" s="72">
        <f t="shared" si="0"/>
        <v>3346</v>
      </c>
      <c r="K8" s="69"/>
      <c r="L8" s="65"/>
    </row>
    <row r="9" spans="1:12" ht="42" customHeight="1">
      <c r="A9" s="24" t="s">
        <v>63</v>
      </c>
      <c r="B9" s="22">
        <v>11</v>
      </c>
      <c r="C9" s="15">
        <v>0</v>
      </c>
      <c r="D9" s="15">
        <v>1</v>
      </c>
      <c r="E9" s="15">
        <v>0</v>
      </c>
      <c r="F9" s="15">
        <v>10</v>
      </c>
      <c r="G9" s="15">
        <v>5</v>
      </c>
      <c r="H9" s="15">
        <v>0</v>
      </c>
      <c r="I9" s="26">
        <v>6</v>
      </c>
      <c r="J9" s="72">
        <f t="shared" si="0"/>
        <v>33</v>
      </c>
      <c r="K9" s="69"/>
      <c r="L9" s="65"/>
    </row>
    <row r="10" spans="1:12" ht="42" customHeight="1">
      <c r="A10" s="24" t="s">
        <v>3</v>
      </c>
      <c r="B10" s="22">
        <v>6</v>
      </c>
      <c r="C10" s="15">
        <v>1</v>
      </c>
      <c r="D10" s="15">
        <v>2</v>
      </c>
      <c r="E10" s="15">
        <v>1</v>
      </c>
      <c r="F10" s="15">
        <v>14</v>
      </c>
      <c r="G10" s="15">
        <v>1</v>
      </c>
      <c r="H10" s="15">
        <v>0</v>
      </c>
      <c r="I10" s="26">
        <v>2</v>
      </c>
      <c r="J10" s="72">
        <f t="shared" si="0"/>
        <v>27</v>
      </c>
      <c r="K10" s="69"/>
      <c r="L10" s="65"/>
    </row>
    <row r="11" spans="1:12" ht="42" customHeight="1" thickBot="1">
      <c r="A11" s="24" t="s">
        <v>79</v>
      </c>
      <c r="B11" s="22">
        <v>0</v>
      </c>
      <c r="C11" s="15">
        <v>0</v>
      </c>
      <c r="D11" s="15">
        <v>2</v>
      </c>
      <c r="E11" s="15">
        <v>2</v>
      </c>
      <c r="F11" s="15">
        <v>2</v>
      </c>
      <c r="G11" s="15">
        <v>2</v>
      </c>
      <c r="H11" s="15">
        <v>0</v>
      </c>
      <c r="I11" s="26">
        <v>0</v>
      </c>
      <c r="J11" s="72">
        <f t="shared" si="0"/>
        <v>8</v>
      </c>
      <c r="K11" s="69"/>
      <c r="L11" s="65"/>
    </row>
    <row r="12" spans="1:12" ht="42" customHeight="1" thickBot="1" thickTop="1">
      <c r="A12" s="31" t="s">
        <v>2</v>
      </c>
      <c r="B12" s="32">
        <f aca="true" t="shared" si="1" ref="B12:J12">SUM(B6:B11)</f>
        <v>821</v>
      </c>
      <c r="C12" s="33">
        <f t="shared" si="1"/>
        <v>437</v>
      </c>
      <c r="D12" s="33">
        <f t="shared" si="1"/>
        <v>468</v>
      </c>
      <c r="E12" s="33">
        <f t="shared" si="1"/>
        <v>549</v>
      </c>
      <c r="F12" s="33">
        <f t="shared" si="1"/>
        <v>474</v>
      </c>
      <c r="G12" s="33">
        <f t="shared" si="1"/>
        <v>771</v>
      </c>
      <c r="H12" s="33">
        <f t="shared" si="1"/>
        <v>703</v>
      </c>
      <c r="I12" s="34">
        <f t="shared" si="1"/>
        <v>905</v>
      </c>
      <c r="J12" s="74">
        <f t="shared" si="1"/>
        <v>5128</v>
      </c>
      <c r="K12" s="69"/>
      <c r="L12" s="65"/>
    </row>
    <row r="13" ht="13.5" thickTop="1">
      <c r="J13" s="70"/>
    </row>
    <row r="14" ht="12.75">
      <c r="K14" s="65"/>
    </row>
    <row r="16" spans="2:10" ht="12.75">
      <c r="B16" s="65"/>
      <c r="C16" s="65"/>
      <c r="D16" s="65"/>
      <c r="E16" s="65"/>
      <c r="F16" s="65"/>
      <c r="G16" s="65"/>
      <c r="H16" s="65"/>
      <c r="I16" s="65"/>
      <c r="J16" s="65"/>
    </row>
  </sheetData>
  <sheetProtection/>
  <mergeCells count="6">
    <mergeCell ref="B5:J5"/>
    <mergeCell ref="A3:A5"/>
    <mergeCell ref="A2:F2"/>
    <mergeCell ref="A1:J1"/>
    <mergeCell ref="J3:J4"/>
    <mergeCell ref="B3:I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J6:J11 B12:I1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0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4.8515625" style="0" customWidth="1"/>
    <col min="2" max="4" width="8.7109375" style="0" customWidth="1"/>
    <col min="5" max="5" width="6.7109375" style="0" customWidth="1"/>
    <col min="6" max="10" width="8.7109375" style="0" customWidth="1"/>
    <col min="11" max="11" width="6.7109375" style="0" customWidth="1"/>
    <col min="12" max="15" width="8.7109375" style="0" customWidth="1"/>
    <col min="16" max="16" width="8.00390625" style="0" customWidth="1"/>
  </cols>
  <sheetData>
    <row r="1" spans="1:16" s="16" customFormat="1" ht="25.5" customHeight="1" thickBot="1">
      <c r="A1" s="92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s="16" customFormat="1" ht="25.5" customHeight="1" thickBot="1">
      <c r="A2" s="95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1:16" ht="15.75" customHeight="1" thickTop="1">
      <c r="A3" s="100" t="s">
        <v>24</v>
      </c>
      <c r="B3" s="97" t="s">
        <v>4</v>
      </c>
      <c r="C3" s="87" t="s">
        <v>64</v>
      </c>
      <c r="D3" s="87" t="s">
        <v>33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96"/>
    </row>
    <row r="4" spans="1:16" ht="15.75" customHeight="1">
      <c r="A4" s="101"/>
      <c r="B4" s="98"/>
      <c r="C4" s="88"/>
      <c r="D4" s="88" t="s">
        <v>35</v>
      </c>
      <c r="E4" s="88" t="s">
        <v>25</v>
      </c>
      <c r="F4" s="88"/>
      <c r="G4" s="88"/>
      <c r="H4" s="88"/>
      <c r="I4" s="88" t="s">
        <v>37</v>
      </c>
      <c r="J4" s="88" t="s">
        <v>38</v>
      </c>
      <c r="K4" s="88" t="s">
        <v>26</v>
      </c>
      <c r="L4" s="88" t="s">
        <v>27</v>
      </c>
      <c r="M4" s="88" t="s">
        <v>28</v>
      </c>
      <c r="N4" s="88" t="s">
        <v>29</v>
      </c>
      <c r="O4" s="88" t="s">
        <v>30</v>
      </c>
      <c r="P4" s="90" t="s">
        <v>39</v>
      </c>
    </row>
    <row r="5" spans="1:16" ht="15.75" customHeight="1">
      <c r="A5" s="101"/>
      <c r="B5" s="98"/>
      <c r="C5" s="88"/>
      <c r="D5" s="88"/>
      <c r="E5" s="88" t="s">
        <v>31</v>
      </c>
      <c r="F5" s="88" t="s">
        <v>49</v>
      </c>
      <c r="G5" s="88"/>
      <c r="H5" s="88"/>
      <c r="I5" s="88"/>
      <c r="J5" s="88"/>
      <c r="K5" s="88"/>
      <c r="L5" s="88"/>
      <c r="M5" s="88"/>
      <c r="N5" s="88"/>
      <c r="O5" s="88"/>
      <c r="P5" s="90"/>
    </row>
    <row r="6" spans="1:16" ht="45" customHeight="1" thickBot="1">
      <c r="A6" s="102"/>
      <c r="B6" s="99"/>
      <c r="C6" s="89"/>
      <c r="D6" s="89"/>
      <c r="E6" s="89"/>
      <c r="F6" s="38" t="s">
        <v>36</v>
      </c>
      <c r="G6" s="38" t="s">
        <v>32</v>
      </c>
      <c r="H6" s="38" t="s">
        <v>50</v>
      </c>
      <c r="I6" s="89"/>
      <c r="J6" s="89"/>
      <c r="K6" s="89"/>
      <c r="L6" s="89"/>
      <c r="M6" s="89"/>
      <c r="N6" s="89"/>
      <c r="O6" s="89"/>
      <c r="P6" s="91"/>
    </row>
    <row r="7" spans="1:18" ht="19.5" customHeight="1" thickTop="1">
      <c r="A7" s="41" t="s">
        <v>41</v>
      </c>
      <c r="B7" s="39">
        <v>513</v>
      </c>
      <c r="C7" s="36">
        <v>488</v>
      </c>
      <c r="D7" s="19">
        <v>29</v>
      </c>
      <c r="E7" s="36">
        <v>133</v>
      </c>
      <c r="F7" s="36">
        <v>71</v>
      </c>
      <c r="G7" s="19">
        <v>1</v>
      </c>
      <c r="H7" s="19">
        <v>11</v>
      </c>
      <c r="I7" s="36">
        <v>49</v>
      </c>
      <c r="J7" s="19">
        <v>15</v>
      </c>
      <c r="K7" s="36">
        <v>60</v>
      </c>
      <c r="L7" s="36">
        <v>36</v>
      </c>
      <c r="M7" s="20">
        <v>4</v>
      </c>
      <c r="N7" s="19">
        <v>15</v>
      </c>
      <c r="O7" s="20">
        <v>0</v>
      </c>
      <c r="P7" s="37">
        <v>25</v>
      </c>
      <c r="Q7" s="10"/>
      <c r="R7" s="10"/>
    </row>
    <row r="8" spans="1:18" ht="19.5" customHeight="1">
      <c r="A8" s="42" t="s">
        <v>42</v>
      </c>
      <c r="B8" s="40">
        <v>125</v>
      </c>
      <c r="C8" s="13">
        <v>125</v>
      </c>
      <c r="D8" s="15">
        <v>1</v>
      </c>
      <c r="E8" s="13">
        <v>68</v>
      </c>
      <c r="F8" s="13">
        <v>57</v>
      </c>
      <c r="G8" s="15">
        <v>0</v>
      </c>
      <c r="H8" s="15">
        <v>3</v>
      </c>
      <c r="I8" s="13">
        <v>1</v>
      </c>
      <c r="J8" s="15">
        <v>2</v>
      </c>
      <c r="K8" s="13">
        <v>17</v>
      </c>
      <c r="L8" s="13">
        <v>1</v>
      </c>
      <c r="M8" s="12">
        <v>1</v>
      </c>
      <c r="N8" s="15">
        <v>0</v>
      </c>
      <c r="O8" s="12">
        <v>0</v>
      </c>
      <c r="P8" s="35">
        <v>2</v>
      </c>
      <c r="Q8" s="10"/>
      <c r="R8" s="10"/>
    </row>
    <row r="9" spans="1:18" ht="19.5" customHeight="1">
      <c r="A9" s="42" t="s">
        <v>43</v>
      </c>
      <c r="B9" s="40">
        <v>197</v>
      </c>
      <c r="C9" s="13">
        <v>197</v>
      </c>
      <c r="D9" s="15">
        <v>7</v>
      </c>
      <c r="E9" s="13">
        <v>59</v>
      </c>
      <c r="F9" s="13">
        <v>44</v>
      </c>
      <c r="G9" s="15">
        <v>6</v>
      </c>
      <c r="H9" s="15">
        <v>6</v>
      </c>
      <c r="I9" s="13">
        <v>8</v>
      </c>
      <c r="J9" s="15">
        <v>7</v>
      </c>
      <c r="K9" s="13">
        <v>76</v>
      </c>
      <c r="L9" s="13">
        <v>1</v>
      </c>
      <c r="M9" s="12">
        <v>1</v>
      </c>
      <c r="N9" s="15">
        <v>14</v>
      </c>
      <c r="O9" s="12">
        <v>0</v>
      </c>
      <c r="P9" s="35">
        <v>10</v>
      </c>
      <c r="Q9" s="10"/>
      <c r="R9" s="10"/>
    </row>
    <row r="10" spans="1:18" ht="19.5" customHeight="1">
      <c r="A10" s="42" t="s">
        <v>44</v>
      </c>
      <c r="B10" s="40">
        <v>129</v>
      </c>
      <c r="C10" s="13">
        <v>129</v>
      </c>
      <c r="D10" s="15">
        <v>1</v>
      </c>
      <c r="E10" s="13">
        <v>85</v>
      </c>
      <c r="F10" s="13">
        <v>84</v>
      </c>
      <c r="G10" s="15">
        <v>0</v>
      </c>
      <c r="H10" s="15">
        <v>0</v>
      </c>
      <c r="I10" s="13">
        <v>2</v>
      </c>
      <c r="J10" s="15">
        <v>0</v>
      </c>
      <c r="K10" s="13">
        <v>13</v>
      </c>
      <c r="L10" s="13">
        <v>1</v>
      </c>
      <c r="M10" s="12">
        <v>0</v>
      </c>
      <c r="N10" s="15">
        <v>8</v>
      </c>
      <c r="O10" s="12">
        <v>0</v>
      </c>
      <c r="P10" s="35">
        <v>9</v>
      </c>
      <c r="Q10" s="10"/>
      <c r="R10" s="10"/>
    </row>
    <row r="11" spans="1:18" ht="19.5" customHeight="1">
      <c r="A11" s="42" t="s">
        <v>45</v>
      </c>
      <c r="B11" s="40">
        <v>138</v>
      </c>
      <c r="C11" s="13">
        <v>138</v>
      </c>
      <c r="D11" s="15">
        <v>16</v>
      </c>
      <c r="E11" s="13">
        <v>53</v>
      </c>
      <c r="F11" s="13">
        <v>33</v>
      </c>
      <c r="G11" s="15">
        <v>0</v>
      </c>
      <c r="H11" s="15">
        <v>6</v>
      </c>
      <c r="I11" s="13">
        <v>5</v>
      </c>
      <c r="J11" s="15">
        <v>5</v>
      </c>
      <c r="K11" s="13">
        <v>25</v>
      </c>
      <c r="L11" s="13">
        <v>4</v>
      </c>
      <c r="M11" s="12">
        <v>0</v>
      </c>
      <c r="N11" s="15">
        <v>1</v>
      </c>
      <c r="O11" s="12">
        <v>0</v>
      </c>
      <c r="P11" s="35">
        <v>5</v>
      </c>
      <c r="Q11" s="10"/>
      <c r="R11" s="10"/>
    </row>
    <row r="12" spans="1:18" ht="19.5" customHeight="1">
      <c r="A12" s="42" t="s">
        <v>46</v>
      </c>
      <c r="B12" s="40">
        <v>136</v>
      </c>
      <c r="C12" s="13">
        <v>133</v>
      </c>
      <c r="D12" s="15">
        <v>8</v>
      </c>
      <c r="E12" s="13">
        <v>28</v>
      </c>
      <c r="F12" s="13">
        <v>19</v>
      </c>
      <c r="G12" s="15">
        <v>0</v>
      </c>
      <c r="H12" s="15">
        <v>4</v>
      </c>
      <c r="I12" s="13">
        <v>5</v>
      </c>
      <c r="J12" s="15">
        <v>1</v>
      </c>
      <c r="K12" s="13">
        <v>25</v>
      </c>
      <c r="L12" s="13">
        <v>7</v>
      </c>
      <c r="M12" s="12">
        <v>0</v>
      </c>
      <c r="N12" s="15">
        <v>5</v>
      </c>
      <c r="O12" s="12">
        <v>10</v>
      </c>
      <c r="P12" s="35">
        <v>9</v>
      </c>
      <c r="Q12" s="10"/>
      <c r="R12" s="10"/>
    </row>
    <row r="13" spans="1:18" ht="19.5" customHeight="1">
      <c r="A13" s="42" t="s">
        <v>47</v>
      </c>
      <c r="B13" s="40">
        <v>128</v>
      </c>
      <c r="C13" s="13">
        <v>128</v>
      </c>
      <c r="D13" s="15">
        <v>4</v>
      </c>
      <c r="E13" s="13">
        <v>35</v>
      </c>
      <c r="F13" s="13">
        <v>13</v>
      </c>
      <c r="G13" s="15">
        <v>3</v>
      </c>
      <c r="H13" s="15">
        <v>6</v>
      </c>
      <c r="I13" s="13">
        <v>9</v>
      </c>
      <c r="J13" s="15">
        <v>4</v>
      </c>
      <c r="K13" s="13">
        <v>20</v>
      </c>
      <c r="L13" s="13">
        <v>2</v>
      </c>
      <c r="M13" s="12">
        <v>0</v>
      </c>
      <c r="N13" s="15">
        <v>5</v>
      </c>
      <c r="O13" s="12">
        <v>1</v>
      </c>
      <c r="P13" s="35">
        <v>11</v>
      </c>
      <c r="Q13" s="10"/>
      <c r="R13" s="10"/>
    </row>
    <row r="14" spans="1:18" ht="19.5" customHeight="1" thickBot="1">
      <c r="A14" s="43" t="s">
        <v>48</v>
      </c>
      <c r="B14" s="44">
        <v>265</v>
      </c>
      <c r="C14" s="45">
        <v>265</v>
      </c>
      <c r="D14" s="30">
        <v>2</v>
      </c>
      <c r="E14" s="45">
        <v>62</v>
      </c>
      <c r="F14" s="45">
        <v>38</v>
      </c>
      <c r="G14" s="30">
        <v>3</v>
      </c>
      <c r="H14" s="30">
        <v>7</v>
      </c>
      <c r="I14" s="45">
        <v>86</v>
      </c>
      <c r="J14" s="30">
        <v>2</v>
      </c>
      <c r="K14" s="45">
        <v>26</v>
      </c>
      <c r="L14" s="45">
        <v>2</v>
      </c>
      <c r="M14" s="46">
        <v>0</v>
      </c>
      <c r="N14" s="30">
        <v>2</v>
      </c>
      <c r="O14" s="46">
        <v>0</v>
      </c>
      <c r="P14" s="47">
        <v>12</v>
      </c>
      <c r="Q14" s="10"/>
      <c r="R14" s="10"/>
    </row>
    <row r="15" spans="1:18" ht="24" customHeight="1" thickBot="1" thickTop="1">
      <c r="A15" s="48" t="s">
        <v>1</v>
      </c>
      <c r="B15" s="49">
        <f aca="true" t="shared" si="0" ref="B15:H15">SUM(B7:B14)</f>
        <v>1631</v>
      </c>
      <c r="C15" s="50">
        <f t="shared" si="0"/>
        <v>1603</v>
      </c>
      <c r="D15" s="33">
        <f t="shared" si="0"/>
        <v>68</v>
      </c>
      <c r="E15" s="50">
        <f t="shared" si="0"/>
        <v>523</v>
      </c>
      <c r="F15" s="50">
        <f t="shared" si="0"/>
        <v>359</v>
      </c>
      <c r="G15" s="33">
        <f t="shared" si="0"/>
        <v>13</v>
      </c>
      <c r="H15" s="33">
        <f t="shared" si="0"/>
        <v>43</v>
      </c>
      <c r="I15" s="50">
        <f aca="true" t="shared" si="1" ref="I15:P15">SUM(I7:I14)</f>
        <v>165</v>
      </c>
      <c r="J15" s="33">
        <f t="shared" si="1"/>
        <v>36</v>
      </c>
      <c r="K15" s="50">
        <f t="shared" si="1"/>
        <v>262</v>
      </c>
      <c r="L15" s="50">
        <f t="shared" si="1"/>
        <v>54</v>
      </c>
      <c r="M15" s="51">
        <f t="shared" si="1"/>
        <v>6</v>
      </c>
      <c r="N15" s="33">
        <f t="shared" si="1"/>
        <v>50</v>
      </c>
      <c r="O15" s="51">
        <f t="shared" si="1"/>
        <v>11</v>
      </c>
      <c r="P15" s="52">
        <f t="shared" si="1"/>
        <v>83</v>
      </c>
      <c r="Q15" s="10"/>
      <c r="R15" s="10"/>
    </row>
    <row r="16" ht="13.5" thickTop="1"/>
    <row r="20" spans="2:16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</sheetData>
  <sheetProtection/>
  <mergeCells count="18">
    <mergeCell ref="A1:P1"/>
    <mergeCell ref="A2:P2"/>
    <mergeCell ref="K4:K6"/>
    <mergeCell ref="D3:P3"/>
    <mergeCell ref="B3:B6"/>
    <mergeCell ref="I4:I6"/>
    <mergeCell ref="J4:J6"/>
    <mergeCell ref="A3:A6"/>
    <mergeCell ref="E4:H4"/>
    <mergeCell ref="L4:L6"/>
    <mergeCell ref="C3:C6"/>
    <mergeCell ref="P4:P6"/>
    <mergeCell ref="M4:M6"/>
    <mergeCell ref="N4:N6"/>
    <mergeCell ref="D4:D6"/>
    <mergeCell ref="O4:O6"/>
    <mergeCell ref="F5:H5"/>
    <mergeCell ref="E5:E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B15:P15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4"/>
  <sheetViews>
    <sheetView showGridLines="0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26.7109375" style="0" customWidth="1"/>
    <col min="2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8.28125" style="0" bestFit="1" customWidth="1"/>
    <col min="11" max="11" width="8.7109375" style="0" customWidth="1"/>
    <col min="12" max="12" width="7.7109375" style="0" customWidth="1"/>
    <col min="13" max="13" width="8.7109375" style="0" customWidth="1"/>
    <col min="14" max="14" width="7.7109375" style="0" customWidth="1"/>
  </cols>
  <sheetData>
    <row r="1" spans="1:14" ht="19.5" customHeight="1">
      <c r="A1" s="103" t="s">
        <v>80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6.5" customHeight="1" thickTop="1">
      <c r="A3" s="100" t="s">
        <v>15</v>
      </c>
      <c r="B3" s="97" t="s">
        <v>16</v>
      </c>
      <c r="C3" s="87" t="s">
        <v>17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96"/>
    </row>
    <row r="4" spans="1:14" ht="42" customHeight="1">
      <c r="A4" s="101"/>
      <c r="B4" s="98"/>
      <c r="C4" s="88" t="s">
        <v>18</v>
      </c>
      <c r="D4" s="88"/>
      <c r="E4" s="88" t="s">
        <v>19</v>
      </c>
      <c r="F4" s="88"/>
      <c r="G4" s="88" t="s">
        <v>62</v>
      </c>
      <c r="H4" s="88"/>
      <c r="I4" s="88" t="s">
        <v>20</v>
      </c>
      <c r="J4" s="88"/>
      <c r="K4" s="88" t="s">
        <v>65</v>
      </c>
      <c r="L4" s="88"/>
      <c r="M4" s="88" t="s">
        <v>21</v>
      </c>
      <c r="N4" s="90"/>
    </row>
    <row r="5" spans="1:14" ht="27" customHeight="1" thickBot="1">
      <c r="A5" s="102"/>
      <c r="B5" s="99"/>
      <c r="C5" s="57" t="s">
        <v>22</v>
      </c>
      <c r="D5" s="57" t="s">
        <v>23</v>
      </c>
      <c r="E5" s="57" t="s">
        <v>22</v>
      </c>
      <c r="F5" s="57" t="s">
        <v>23</v>
      </c>
      <c r="G5" s="57" t="s">
        <v>22</v>
      </c>
      <c r="H5" s="57" t="s">
        <v>23</v>
      </c>
      <c r="I5" s="57" t="s">
        <v>22</v>
      </c>
      <c r="J5" s="57" t="s">
        <v>23</v>
      </c>
      <c r="K5" s="57" t="s">
        <v>22</v>
      </c>
      <c r="L5" s="57" t="s">
        <v>23</v>
      </c>
      <c r="M5" s="57" t="s">
        <v>22</v>
      </c>
      <c r="N5" s="58" t="s">
        <v>23</v>
      </c>
    </row>
    <row r="6" spans="1:18" ht="42" customHeight="1" thickTop="1">
      <c r="A6" s="23" t="s">
        <v>6</v>
      </c>
      <c r="B6" s="39">
        <v>1631</v>
      </c>
      <c r="C6" s="36">
        <v>13</v>
      </c>
      <c r="D6" s="54">
        <f aca="true" t="shared" si="0" ref="D6:D12">C6/B6*100</f>
        <v>0.797057020232986</v>
      </c>
      <c r="E6" s="20">
        <v>8</v>
      </c>
      <c r="F6" s="55">
        <f>E6/B6*100</f>
        <v>0.4904966278356836</v>
      </c>
      <c r="G6" s="36">
        <v>707</v>
      </c>
      <c r="H6" s="55">
        <f aca="true" t="shared" si="1" ref="H6:H12">G6/B6*100</f>
        <v>43.34763948497854</v>
      </c>
      <c r="I6" s="36">
        <v>853</v>
      </c>
      <c r="J6" s="55">
        <f aca="true" t="shared" si="2" ref="J6:J12">I6/B6*100</f>
        <v>52.299202942979775</v>
      </c>
      <c r="K6" s="36">
        <v>49</v>
      </c>
      <c r="L6" s="54">
        <f>K6/B6*100</f>
        <v>3.004291845493562</v>
      </c>
      <c r="M6" s="19">
        <v>1</v>
      </c>
      <c r="N6" s="56">
        <f aca="true" t="shared" si="3" ref="N6:N12">M6/B6*100</f>
        <v>0.06131207847946045</v>
      </c>
      <c r="O6" s="10"/>
      <c r="Q6" s="10"/>
      <c r="R6" s="10"/>
    </row>
    <row r="7" spans="1:18" ht="42" customHeight="1">
      <c r="A7" s="24" t="s">
        <v>40</v>
      </c>
      <c r="B7" s="40">
        <v>83</v>
      </c>
      <c r="C7" s="13">
        <v>0</v>
      </c>
      <c r="D7" s="14" t="s">
        <v>81</v>
      </c>
      <c r="E7" s="12">
        <v>0</v>
      </c>
      <c r="F7" s="14" t="s">
        <v>77</v>
      </c>
      <c r="G7" s="13">
        <v>30</v>
      </c>
      <c r="H7" s="14">
        <f t="shared" si="1"/>
        <v>36.144578313253014</v>
      </c>
      <c r="I7" s="13">
        <v>53</v>
      </c>
      <c r="J7" s="14">
        <f t="shared" si="2"/>
        <v>63.85542168674698</v>
      </c>
      <c r="K7" s="13">
        <v>0</v>
      </c>
      <c r="L7" s="11" t="s">
        <v>77</v>
      </c>
      <c r="M7" s="15">
        <v>6</v>
      </c>
      <c r="N7" s="56">
        <f t="shared" si="3"/>
        <v>7.228915662650602</v>
      </c>
      <c r="O7" s="10"/>
      <c r="Q7" s="10"/>
      <c r="R7" s="10"/>
    </row>
    <row r="8" spans="1:18" ht="42" customHeight="1">
      <c r="A8" s="24" t="s">
        <v>5</v>
      </c>
      <c r="B8" s="40">
        <v>3346</v>
      </c>
      <c r="C8" s="13">
        <v>1</v>
      </c>
      <c r="D8" s="14">
        <f t="shared" si="0"/>
        <v>0.029886431560071723</v>
      </c>
      <c r="E8" s="12">
        <v>0</v>
      </c>
      <c r="F8" s="14" t="s">
        <v>77</v>
      </c>
      <c r="G8" s="13">
        <v>512</v>
      </c>
      <c r="H8" s="14">
        <f t="shared" si="1"/>
        <v>15.301852958756722</v>
      </c>
      <c r="I8" s="13">
        <v>201</v>
      </c>
      <c r="J8" s="14">
        <f t="shared" si="2"/>
        <v>6.007172743574418</v>
      </c>
      <c r="K8" s="13">
        <v>2720</v>
      </c>
      <c r="L8" s="11">
        <f>K8/B8*100</f>
        <v>81.2910938433951</v>
      </c>
      <c r="M8" s="15">
        <v>1</v>
      </c>
      <c r="N8" s="53">
        <f t="shared" si="3"/>
        <v>0.029886431560071723</v>
      </c>
      <c r="O8" s="10"/>
      <c r="Q8" s="10"/>
      <c r="R8" s="10"/>
    </row>
    <row r="9" spans="1:18" ht="42" customHeight="1">
      <c r="A9" s="24" t="s">
        <v>63</v>
      </c>
      <c r="B9" s="40">
        <v>33</v>
      </c>
      <c r="C9" s="13">
        <v>1</v>
      </c>
      <c r="D9" s="14">
        <f t="shared" si="0"/>
        <v>3.0303030303030303</v>
      </c>
      <c r="E9" s="12">
        <v>0</v>
      </c>
      <c r="F9" s="14" t="s">
        <v>77</v>
      </c>
      <c r="G9" s="13" t="s">
        <v>81</v>
      </c>
      <c r="H9" s="14" t="s">
        <v>77</v>
      </c>
      <c r="I9" s="13">
        <v>26</v>
      </c>
      <c r="J9" s="14">
        <f t="shared" si="2"/>
        <v>78.78787878787878</v>
      </c>
      <c r="K9" s="13">
        <v>2</v>
      </c>
      <c r="L9" s="11">
        <f>K9/B9*100</f>
        <v>6.0606060606060606</v>
      </c>
      <c r="M9" s="15">
        <v>2</v>
      </c>
      <c r="N9" s="53">
        <f t="shared" si="3"/>
        <v>6.0606060606060606</v>
      </c>
      <c r="O9" s="10"/>
      <c r="Q9" s="10"/>
      <c r="R9" s="10"/>
    </row>
    <row r="10" spans="1:18" ht="42" customHeight="1">
      <c r="A10" s="24" t="s">
        <v>3</v>
      </c>
      <c r="B10" s="40">
        <v>27</v>
      </c>
      <c r="C10" s="13">
        <v>0</v>
      </c>
      <c r="D10" s="14" t="s">
        <v>81</v>
      </c>
      <c r="E10" s="12">
        <v>0</v>
      </c>
      <c r="F10" s="14" t="s">
        <v>77</v>
      </c>
      <c r="G10" s="13" t="s">
        <v>81</v>
      </c>
      <c r="H10" s="14" t="s">
        <v>77</v>
      </c>
      <c r="I10" s="13">
        <v>22</v>
      </c>
      <c r="J10" s="14">
        <f t="shared" si="2"/>
        <v>81.48148148148148</v>
      </c>
      <c r="K10" s="13">
        <v>0</v>
      </c>
      <c r="L10" s="11" t="s">
        <v>77</v>
      </c>
      <c r="M10" s="15">
        <v>6</v>
      </c>
      <c r="N10" s="53">
        <f t="shared" si="3"/>
        <v>22.22222222222222</v>
      </c>
      <c r="O10" s="10"/>
      <c r="Q10" s="10"/>
      <c r="R10" s="10"/>
    </row>
    <row r="11" spans="1:18" ht="42" customHeight="1" thickBot="1">
      <c r="A11" s="24" t="s">
        <v>79</v>
      </c>
      <c r="B11" s="40">
        <v>8</v>
      </c>
      <c r="C11" s="13">
        <v>2</v>
      </c>
      <c r="D11" s="14">
        <f t="shared" si="0"/>
        <v>25</v>
      </c>
      <c r="E11" s="12">
        <v>1</v>
      </c>
      <c r="F11" s="14">
        <f>E11/B11*100</f>
        <v>12.5</v>
      </c>
      <c r="G11" s="13">
        <v>1</v>
      </c>
      <c r="H11" s="14">
        <f t="shared" si="1"/>
        <v>12.5</v>
      </c>
      <c r="I11" s="13">
        <v>1</v>
      </c>
      <c r="J11" s="14" t="s">
        <v>77</v>
      </c>
      <c r="K11" s="13">
        <v>1</v>
      </c>
      <c r="L11" s="11">
        <f>K11/B11*100</f>
        <v>12.5</v>
      </c>
      <c r="M11" s="15">
        <v>2</v>
      </c>
      <c r="N11" s="53">
        <f t="shared" si="3"/>
        <v>25</v>
      </c>
      <c r="O11" s="10"/>
      <c r="Q11" s="10"/>
      <c r="R11" s="10"/>
    </row>
    <row r="12" spans="1:18" ht="42" customHeight="1" thickBot="1" thickTop="1">
      <c r="A12" s="31" t="s">
        <v>2</v>
      </c>
      <c r="B12" s="49">
        <f>SUM(B6:B11)</f>
        <v>5128</v>
      </c>
      <c r="C12" s="50">
        <f>SUM(C6:C11)</f>
        <v>17</v>
      </c>
      <c r="D12" s="59">
        <f t="shared" si="0"/>
        <v>0.33151326053042124</v>
      </c>
      <c r="E12" s="51">
        <f>SUM(E6:E11)</f>
        <v>9</v>
      </c>
      <c r="F12" s="59">
        <f>E12/B12*100</f>
        <v>0.17550702028081125</v>
      </c>
      <c r="G12" s="50">
        <f>SUM(G6:G11)</f>
        <v>1250</v>
      </c>
      <c r="H12" s="59">
        <f t="shared" si="1"/>
        <v>24.37597503900156</v>
      </c>
      <c r="I12" s="50">
        <f>SUM(I6:I11)</f>
        <v>1156</v>
      </c>
      <c r="J12" s="59">
        <f t="shared" si="2"/>
        <v>22.54290171606864</v>
      </c>
      <c r="K12" s="50">
        <f>SUM(K6:K11)</f>
        <v>2772</v>
      </c>
      <c r="L12" s="60">
        <f>K12/B12*100</f>
        <v>54.05616224648986</v>
      </c>
      <c r="M12" s="33">
        <f>SUM(M6:M11)</f>
        <v>18</v>
      </c>
      <c r="N12" s="61">
        <f t="shared" si="3"/>
        <v>0.3510140405616225</v>
      </c>
      <c r="Q12" s="10"/>
      <c r="R12" s="10"/>
    </row>
    <row r="13" ht="16.5" customHeight="1" thickTop="1"/>
    <row r="14" spans="2:14" ht="16.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</sheetData>
  <sheetProtection/>
  <mergeCells count="11">
    <mergeCell ref="C4:D4"/>
    <mergeCell ref="E4:F4"/>
    <mergeCell ref="G4:H4"/>
    <mergeCell ref="M4:N4"/>
    <mergeCell ref="I4:J4"/>
    <mergeCell ref="K4:L4"/>
    <mergeCell ref="A1:N1"/>
    <mergeCell ref="A2:N2"/>
    <mergeCell ref="A3:A5"/>
    <mergeCell ref="B3:B5"/>
    <mergeCell ref="C3:N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  <ignoredErrors>
    <ignoredError sqref="D12 F12 H12 J12 L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6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9" width="11.7109375" style="0" customWidth="1"/>
    <col min="10" max="10" width="11.57421875" style="0" bestFit="1" customWidth="1"/>
  </cols>
  <sheetData>
    <row r="1" spans="1:12" ht="19.5" customHeight="1">
      <c r="A1" s="107" t="s">
        <v>82</v>
      </c>
      <c r="B1" s="107"/>
      <c r="C1" s="107"/>
      <c r="D1" s="107"/>
      <c r="E1" s="107"/>
      <c r="F1" s="107"/>
      <c r="G1" s="107"/>
      <c r="H1" s="107"/>
      <c r="I1" s="107"/>
      <c r="J1" s="1"/>
      <c r="K1" s="1"/>
      <c r="L1" s="1"/>
    </row>
    <row r="2" spans="1:12" ht="12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2"/>
      <c r="K2" s="2"/>
      <c r="L2" s="2"/>
    </row>
    <row r="3" spans="1:12" ht="24.75" customHeight="1" thickTop="1">
      <c r="A3" s="100" t="s">
        <v>0</v>
      </c>
      <c r="B3" s="97" t="s">
        <v>59</v>
      </c>
      <c r="C3" s="87" t="s">
        <v>7</v>
      </c>
      <c r="D3" s="87"/>
      <c r="E3" s="87"/>
      <c r="F3" s="87"/>
      <c r="G3" s="87"/>
      <c r="H3" s="87"/>
      <c r="I3" s="96" t="s">
        <v>8</v>
      </c>
      <c r="J3" s="3"/>
      <c r="K3" s="3"/>
      <c r="L3" s="3"/>
    </row>
    <row r="4" spans="1:12" ht="27.75" customHeight="1" thickBot="1">
      <c r="A4" s="102"/>
      <c r="B4" s="99"/>
      <c r="C4" s="57" t="s">
        <v>9</v>
      </c>
      <c r="D4" s="57" t="s">
        <v>10</v>
      </c>
      <c r="E4" s="57" t="s">
        <v>11</v>
      </c>
      <c r="F4" s="57" t="s">
        <v>12</v>
      </c>
      <c r="G4" s="57" t="s">
        <v>13</v>
      </c>
      <c r="H4" s="57" t="s">
        <v>14</v>
      </c>
      <c r="I4" s="91"/>
      <c r="J4" s="3"/>
      <c r="K4" s="3"/>
      <c r="L4" s="3"/>
    </row>
    <row r="5" spans="1:12" ht="42" customHeight="1" thickTop="1">
      <c r="A5" s="23" t="s">
        <v>6</v>
      </c>
      <c r="B5" s="21">
        <v>1603</v>
      </c>
      <c r="C5" s="20">
        <v>48</v>
      </c>
      <c r="D5" s="19">
        <v>37</v>
      </c>
      <c r="E5" s="19">
        <v>79</v>
      </c>
      <c r="F5" s="19">
        <v>249</v>
      </c>
      <c r="G5" s="19">
        <v>426</v>
      </c>
      <c r="H5" s="19">
        <v>764</v>
      </c>
      <c r="I5" s="64">
        <v>23.71</v>
      </c>
      <c r="J5" s="73"/>
      <c r="K5" s="6"/>
      <c r="L5" s="4"/>
    </row>
    <row r="6" spans="1:12" ht="42" customHeight="1">
      <c r="A6" s="24" t="s">
        <v>40</v>
      </c>
      <c r="B6" s="22">
        <v>82</v>
      </c>
      <c r="C6" s="12">
        <v>0</v>
      </c>
      <c r="D6" s="15">
        <v>0</v>
      </c>
      <c r="E6" s="15">
        <v>5</v>
      </c>
      <c r="F6" s="15">
        <v>21</v>
      </c>
      <c r="G6" s="15">
        <v>23</v>
      </c>
      <c r="H6" s="15">
        <v>33</v>
      </c>
      <c r="I6" s="62">
        <v>21.34</v>
      </c>
      <c r="J6" s="10"/>
      <c r="K6" s="6"/>
      <c r="L6" s="4"/>
    </row>
    <row r="7" spans="1:12" ht="42" customHeight="1">
      <c r="A7" s="24" t="s">
        <v>5</v>
      </c>
      <c r="B7" s="22">
        <v>3233</v>
      </c>
      <c r="C7" s="12">
        <v>4</v>
      </c>
      <c r="D7" s="15">
        <v>454</v>
      </c>
      <c r="E7" s="15">
        <v>1106</v>
      </c>
      <c r="F7" s="15">
        <v>789</v>
      </c>
      <c r="G7" s="15">
        <v>508</v>
      </c>
      <c r="H7" s="15">
        <v>372</v>
      </c>
      <c r="I7" s="62">
        <v>10.35</v>
      </c>
      <c r="J7" s="73"/>
      <c r="K7" s="6"/>
      <c r="L7" s="5"/>
    </row>
    <row r="8" spans="1:12" ht="42" customHeight="1">
      <c r="A8" s="24" t="s">
        <v>63</v>
      </c>
      <c r="B8" s="22">
        <v>30</v>
      </c>
      <c r="C8" s="12">
        <v>0</v>
      </c>
      <c r="D8" s="15">
        <v>1</v>
      </c>
      <c r="E8" s="15">
        <v>6</v>
      </c>
      <c r="F8" s="15">
        <v>14</v>
      </c>
      <c r="G8" s="15">
        <v>6</v>
      </c>
      <c r="H8" s="15">
        <v>3</v>
      </c>
      <c r="I8" s="62">
        <v>11.37</v>
      </c>
      <c r="J8" s="10"/>
      <c r="K8" s="6"/>
      <c r="L8" s="5"/>
    </row>
    <row r="9" spans="1:13" ht="42" customHeight="1">
      <c r="A9" s="24" t="s">
        <v>3</v>
      </c>
      <c r="B9" s="22">
        <v>27</v>
      </c>
      <c r="C9" s="12">
        <v>0</v>
      </c>
      <c r="D9" s="15">
        <v>0</v>
      </c>
      <c r="E9" s="15">
        <v>14</v>
      </c>
      <c r="F9" s="15">
        <v>7</v>
      </c>
      <c r="G9" s="15">
        <v>5</v>
      </c>
      <c r="H9" s="15">
        <v>1</v>
      </c>
      <c r="I9" s="62">
        <v>9.68</v>
      </c>
      <c r="J9" s="10"/>
      <c r="K9" s="6"/>
      <c r="L9" s="5"/>
      <c r="M9" s="16"/>
    </row>
    <row r="10" spans="1:13" ht="42" customHeight="1" thickBot="1">
      <c r="A10" s="24" t="s">
        <v>79</v>
      </c>
      <c r="B10" s="22">
        <v>8</v>
      </c>
      <c r="C10" s="12">
        <v>0</v>
      </c>
      <c r="D10" s="15">
        <v>0</v>
      </c>
      <c r="E10" s="15">
        <v>1</v>
      </c>
      <c r="F10" s="15">
        <v>4</v>
      </c>
      <c r="G10" s="15">
        <v>1</v>
      </c>
      <c r="H10" s="15">
        <v>2</v>
      </c>
      <c r="I10" s="62">
        <v>13.85</v>
      </c>
      <c r="J10" s="10"/>
      <c r="K10" s="6"/>
      <c r="L10" s="17"/>
      <c r="M10" s="18"/>
    </row>
    <row r="11" spans="1:12" ht="42" customHeight="1" thickBot="1" thickTop="1">
      <c r="A11" s="31" t="s">
        <v>2</v>
      </c>
      <c r="B11" s="32">
        <f aca="true" t="shared" si="0" ref="B11:H11">SUM(B5:B10)</f>
        <v>4983</v>
      </c>
      <c r="C11" s="51">
        <f t="shared" si="0"/>
        <v>52</v>
      </c>
      <c r="D11" s="33">
        <f t="shared" si="0"/>
        <v>492</v>
      </c>
      <c r="E11" s="33">
        <f t="shared" si="0"/>
        <v>1211</v>
      </c>
      <c r="F11" s="33">
        <f t="shared" si="0"/>
        <v>1084</v>
      </c>
      <c r="G11" s="33">
        <f t="shared" si="0"/>
        <v>969</v>
      </c>
      <c r="H11" s="33">
        <f t="shared" si="0"/>
        <v>1175</v>
      </c>
      <c r="I11" s="63">
        <v>14.83</v>
      </c>
      <c r="J11" s="10"/>
      <c r="K11" s="6"/>
      <c r="L11" s="5"/>
    </row>
    <row r="12" spans="1:12" ht="16.5" customHeight="1" thickTop="1">
      <c r="A12" s="7"/>
      <c r="J12" s="6"/>
      <c r="K12" s="6"/>
      <c r="L12" s="6"/>
    </row>
    <row r="13" spans="1:12" ht="16.5" customHeight="1">
      <c r="A13" s="3"/>
      <c r="B13" s="106" t="s">
        <v>60</v>
      </c>
      <c r="C13" s="106"/>
      <c r="D13" s="106"/>
      <c r="E13" s="8"/>
      <c r="F13" s="6"/>
      <c r="G13" s="6"/>
      <c r="H13" s="6"/>
      <c r="I13" s="6"/>
      <c r="J13" s="6"/>
      <c r="K13" s="6"/>
      <c r="L13" s="6"/>
    </row>
    <row r="16" spans="2:9" ht="12.75">
      <c r="B16" s="10"/>
      <c r="C16" s="10"/>
      <c r="D16" s="10"/>
      <c r="E16" s="10"/>
      <c r="F16" s="10"/>
      <c r="G16" s="10"/>
      <c r="H16" s="10"/>
      <c r="I16" s="10"/>
    </row>
  </sheetData>
  <sheetProtection/>
  <mergeCells count="7">
    <mergeCell ref="B13:D13"/>
    <mergeCell ref="A1:I1"/>
    <mergeCell ref="A2:I2"/>
    <mergeCell ref="A3:A4"/>
    <mergeCell ref="B3:B4"/>
    <mergeCell ref="C3:H3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MAČAYOVÁ Monika</cp:lastModifiedBy>
  <cp:lastPrinted>2017-09-08T06:35:47Z</cp:lastPrinted>
  <dcterms:created xsi:type="dcterms:W3CDTF">2007-05-14T11:46:54Z</dcterms:created>
  <dcterms:modified xsi:type="dcterms:W3CDTF">2017-09-08T07:32:45Z</dcterms:modified>
  <cp:category/>
  <cp:version/>
  <cp:contentType/>
  <cp:contentStatus/>
</cp:coreProperties>
</file>