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6095" windowHeight="6090"/>
  </bookViews>
  <sheets>
    <sheet name="Mediácie 2011 (2)" sheetId="5" r:id="rId1"/>
  </sheets>
  <definedNames>
    <definedName name="_xlnm.Print_Titles" localSheetId="0">'Mediácie 2011 (2)'!$A:$A,'Mediácie 2011 (2)'!$1:$7</definedName>
    <definedName name="_xlnm.Print_Area" localSheetId="0">'Mediácie 2011 (2)'!$A$1:$U$77</definedName>
  </definedNames>
  <calcPr calcId="125725" fullCalcOnLoad="1"/>
</workbook>
</file>

<file path=xl/calcChain.xml><?xml version="1.0" encoding="utf-8"?>
<calcChain xmlns="http://schemas.openxmlformats.org/spreadsheetml/2006/main">
  <c r="C15" i="5"/>
  <c r="C22"/>
  <c r="C29"/>
  <c r="C39"/>
  <c r="C47"/>
  <c r="C56"/>
  <c r="C68"/>
  <c r="C76"/>
  <c r="C77"/>
  <c r="D15"/>
  <c r="D22"/>
  <c r="D77" s="1"/>
  <c r="D29"/>
  <c r="D39"/>
  <c r="D47"/>
  <c r="D56"/>
  <c r="D68"/>
  <c r="D76"/>
  <c r="E15"/>
  <c r="E22"/>
  <c r="E29"/>
  <c r="E39"/>
  <c r="E47"/>
  <c r="E56"/>
  <c r="E68"/>
  <c r="E76"/>
  <c r="E77"/>
  <c r="F15"/>
  <c r="F22"/>
  <c r="F77" s="1"/>
  <c r="F29"/>
  <c r="F39"/>
  <c r="F47"/>
  <c r="F56"/>
  <c r="F68"/>
  <c r="F76"/>
  <c r="G15"/>
  <c r="G22"/>
  <c r="G29"/>
  <c r="G39"/>
  <c r="G47"/>
  <c r="G56"/>
  <c r="G68"/>
  <c r="G76"/>
  <c r="G77"/>
  <c r="H15"/>
  <c r="H22"/>
  <c r="H77" s="1"/>
  <c r="H29"/>
  <c r="H39"/>
  <c r="H47"/>
  <c r="H56"/>
  <c r="H68"/>
  <c r="H76"/>
  <c r="I15"/>
  <c r="I22"/>
  <c r="I29"/>
  <c r="I39"/>
  <c r="I47"/>
  <c r="I56"/>
  <c r="I68"/>
  <c r="I76"/>
  <c r="I77"/>
  <c r="J15"/>
  <c r="J22"/>
  <c r="J77" s="1"/>
  <c r="J29"/>
  <c r="J39"/>
  <c r="J47"/>
  <c r="J56"/>
  <c r="J68"/>
  <c r="J76"/>
  <c r="K15"/>
  <c r="K22"/>
  <c r="K29"/>
  <c r="K39"/>
  <c r="K47"/>
  <c r="K56"/>
  <c r="K68"/>
  <c r="K76"/>
  <c r="K77"/>
  <c r="L15"/>
  <c r="L22"/>
  <c r="L77" s="1"/>
  <c r="L29"/>
  <c r="L39"/>
  <c r="L47"/>
  <c r="L56"/>
  <c r="L68"/>
  <c r="L76"/>
  <c r="M15"/>
  <c r="M22"/>
  <c r="M29"/>
  <c r="M39"/>
  <c r="M47"/>
  <c r="M56"/>
  <c r="M68"/>
  <c r="M76"/>
  <c r="M77"/>
  <c r="N15"/>
  <c r="N22"/>
  <c r="N77" s="1"/>
  <c r="N29"/>
  <c r="N39"/>
  <c r="N47"/>
  <c r="N56"/>
  <c r="N68"/>
  <c r="N76"/>
  <c r="O15"/>
  <c r="O22"/>
  <c r="O29"/>
  <c r="O39"/>
  <c r="O47"/>
  <c r="O56"/>
  <c r="O68"/>
  <c r="O76"/>
  <c r="O77"/>
  <c r="P15"/>
  <c r="P22"/>
  <c r="P77" s="1"/>
  <c r="P29"/>
  <c r="P39"/>
  <c r="P47"/>
  <c r="P56"/>
  <c r="P68"/>
  <c r="P76"/>
  <c r="Q15"/>
  <c r="Q22"/>
  <c r="Q29"/>
  <c r="Q39"/>
  <c r="Q47"/>
  <c r="Q56"/>
  <c r="Q68"/>
  <c r="Q76"/>
  <c r="Q77"/>
  <c r="R15"/>
  <c r="R22"/>
  <c r="R77" s="1"/>
  <c r="R29"/>
  <c r="R39"/>
  <c r="R47"/>
  <c r="R56"/>
  <c r="R68"/>
  <c r="R76"/>
  <c r="S15"/>
  <c r="S22"/>
  <c r="S29"/>
  <c r="S39"/>
  <c r="S47"/>
  <c r="S56"/>
  <c r="S68"/>
  <c r="S76"/>
  <c r="S77"/>
  <c r="T15"/>
  <c r="T22"/>
  <c r="T77" s="1"/>
  <c r="T29"/>
  <c r="T39"/>
  <c r="T47"/>
  <c r="T56"/>
  <c r="T68"/>
  <c r="T76"/>
  <c r="U47"/>
  <c r="U29"/>
  <c r="U15"/>
  <c r="U22"/>
  <c r="U76"/>
  <c r="U39"/>
  <c r="U56"/>
  <c r="U68"/>
  <c r="U77"/>
  <c r="B15"/>
  <c r="B22"/>
  <c r="B77" s="1"/>
  <c r="B29"/>
  <c r="B39"/>
  <c r="B47"/>
  <c r="B56"/>
  <c r="B68"/>
  <c r="B76"/>
</calcChain>
</file>

<file path=xl/sharedStrings.xml><?xml version="1.0" encoding="utf-8"?>
<sst xmlns="http://schemas.openxmlformats.org/spreadsheetml/2006/main" count="93" uniqueCount="87">
  <si>
    <t>z toho</t>
  </si>
  <si>
    <t>Počet otvorených spisov</t>
  </si>
  <si>
    <t>Okresný súd</t>
  </si>
  <si>
    <t>zo súdu</t>
  </si>
  <si>
    <t>z prokuratúry</t>
  </si>
  <si>
    <t>z polície</t>
  </si>
  <si>
    <t>iné</t>
  </si>
  <si>
    <t>poškodených</t>
  </si>
  <si>
    <t xml:space="preserve">soc.  pracovníkov a práv.  zástupcov </t>
  </si>
  <si>
    <t>zmierom</t>
  </si>
  <si>
    <t>obvinených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</si>
  <si>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</si>
  <si>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</si>
  <si>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</si>
  <si>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</si>
  <si>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</si>
  <si>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</si>
  <si>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</si>
  <si>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BA kraj</t>
  </si>
  <si>
    <t>Dunajská Streda</t>
  </si>
  <si>
    <t>Galanta</t>
  </si>
  <si>
    <t>Piešťany</t>
  </si>
  <si>
    <t>Senica</t>
  </si>
  <si>
    <t>Skalica</t>
  </si>
  <si>
    <t>Trnava</t>
  </si>
  <si>
    <t>TT kraj</t>
  </si>
  <si>
    <t>TN kraj</t>
  </si>
  <si>
    <t>Bánovce n/B.</t>
  </si>
  <si>
    <t>Nové Mesto n/V.</t>
  </si>
  <si>
    <t>Partizánske</t>
  </si>
  <si>
    <t>Považská Bystrica</t>
  </si>
  <si>
    <t>Prievidza</t>
  </si>
  <si>
    <t>Trenčín</t>
  </si>
  <si>
    <t>NR kraj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</si>
  <si>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</si>
  <si>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</si>
  <si>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</si>
  <si>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</si>
  <si>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</si>
  <si>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</si>
  <si>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</si>
  <si>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ZA kraj</t>
  </si>
  <si>
    <t>BB kraj</t>
  </si>
  <si>
    <t>Bardejov</t>
  </si>
  <si>
    <t>Humenné</t>
  </si>
  <si>
    <t>Kežmarok</t>
  </si>
  <si>
    <t>Poprad</t>
  </si>
  <si>
    <t>Prešov</t>
  </si>
  <si>
    <t>Stará Ľubovňa</t>
  </si>
  <si>
    <t>Svidník</t>
  </si>
  <si>
    <t>Vranov n/T</t>
  </si>
  <si>
    <t>PO kraj</t>
  </si>
  <si>
    <t>KE kraj</t>
  </si>
  <si>
    <t>SR spolu</t>
  </si>
  <si>
    <t>Košice I</t>
  </si>
  <si>
    <t>Košice II</t>
  </si>
  <si>
    <t>Košice-okolie</t>
  </si>
  <si>
    <t>Michalovce</t>
  </si>
  <si>
    <t>Rožňava</t>
  </si>
  <si>
    <t>Spišská N. Ves</t>
  </si>
  <si>
    <t>Komárno</t>
  </si>
  <si>
    <t>Levice</t>
  </si>
  <si>
    <t>Nitra</t>
  </si>
  <si>
    <t>Nové Zámky</t>
  </si>
  <si>
    <t>Topoľčany</t>
  </si>
  <si>
    <t>PREHĽAD AGENDY MEDIÁCIE NA OKRESNÝCH SÚDOCH V ROKU 2011</t>
  </si>
  <si>
    <t>Banská Bystrica</t>
  </si>
  <si>
    <t>Brezno</t>
  </si>
  <si>
    <t>Lučenec</t>
  </si>
  <si>
    <t>Revúca</t>
  </si>
  <si>
    <t>Rimavská Sobota</t>
  </si>
  <si>
    <t>Veľký Krtíš</t>
  </si>
  <si>
    <t>Zvolen</t>
  </si>
  <si>
    <t>Žiar nad Hronom</t>
  </si>
  <si>
    <t>Trebišov</t>
  </si>
  <si>
    <t>Počet pridelených mediácií</t>
  </si>
  <si>
    <t>spolu</t>
  </si>
  <si>
    <t>na podnet                obvin./ poškod.</t>
  </si>
  <si>
    <t>zákon. zástupcov</t>
  </si>
  <si>
    <t>Počet osôb zúčast.na mediácii</t>
  </si>
  <si>
    <t>Počet ukončených mediácií</t>
  </si>
  <si>
    <t>Podmien.zastaven.              trestného stíhania</t>
  </si>
  <si>
    <t xml:space="preserve">iným spôsobom </t>
  </si>
  <si>
    <t>Peň. suma určená obciam a iným práv. osobám so sídlom v SR(  €)</t>
  </si>
  <si>
    <t>Peň.suma určená poškodeným podľa osobit.  zákona  (€)</t>
  </si>
  <si>
    <t>Náhrada škody uhradená poškodeným (€)</t>
  </si>
  <si>
    <t>Iné opatrenia na náhradu škody</t>
  </si>
</sst>
</file>

<file path=xl/styles.xml><?xml version="1.0" encoding="utf-8"?>
<styleSheet xmlns="http://schemas.openxmlformats.org/spreadsheetml/2006/main">
  <numFmts count="1">
    <numFmt numFmtId="185" formatCode="#,##0.00\ _S_k"/>
  </numFmts>
  <fonts count="11">
    <font>
      <sz val="11"/>
      <color indexed="8"/>
      <name val="Calibri"/>
      <family val="2"/>
      <charset val="238"/>
    </font>
    <font>
      <sz val="10"/>
      <color indexed="8"/>
      <name val="Arial"/>
      <charset val="238"/>
    </font>
    <font>
      <sz val="8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/>
    <xf numFmtId="0" fontId="2" fillId="0" borderId="0" xfId="0" applyFont="1"/>
    <xf numFmtId="185" fontId="2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3" fontId="8" fillId="0" borderId="18" xfId="1" applyNumberFormat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3" fontId="7" fillId="0" borderId="21" xfId="1" applyNumberFormat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3" fontId="7" fillId="0" borderId="24" xfId="1" applyNumberFormat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185" fontId="5" fillId="0" borderId="11" xfId="0" applyNumberFormat="1" applyFont="1" applyFill="1" applyBorder="1" applyAlignment="1">
      <alignment horizontal="center" vertical="center" textRotation="90" wrapText="1"/>
    </xf>
    <xf numFmtId="185" fontId="5" fillId="0" borderId="5" xfId="0" applyNumberFormat="1" applyFont="1" applyFill="1" applyBorder="1" applyAlignment="1">
      <alignment horizontal="center" vertical="center" textRotation="90" wrapText="1"/>
    </xf>
    <xf numFmtId="185" fontId="5" fillId="0" borderId="6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</cellXfs>
  <cellStyles count="2">
    <cellStyle name="normálne" xfId="0" builtinId="0"/>
    <cellStyle name="normálne_Mediácie 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workbookViewId="0">
      <selection sqref="A1:U1"/>
    </sheetView>
  </sheetViews>
  <sheetFormatPr defaultRowHeight="15"/>
  <cols>
    <col min="1" max="1" width="15" style="5" customWidth="1"/>
    <col min="2" max="2" width="5.28515625" style="1" customWidth="1"/>
    <col min="3" max="3" width="4.85546875" style="2" customWidth="1"/>
    <col min="4" max="4" width="5.28515625" style="2" customWidth="1"/>
    <col min="5" max="5" width="4" style="2" customWidth="1"/>
    <col min="6" max="6" width="4.42578125" style="2" customWidth="1"/>
    <col min="7" max="7" width="3.5703125" style="2" customWidth="1"/>
    <col min="8" max="8" width="6.28515625" style="1" customWidth="1"/>
    <col min="9" max="9" width="4.7109375" style="2" customWidth="1"/>
    <col min="10" max="10" width="5.140625" style="2" customWidth="1"/>
    <col min="11" max="11" width="4.28515625" style="2" customWidth="1"/>
    <col min="12" max="12" width="5.42578125" style="2" customWidth="1"/>
    <col min="13" max="13" width="5.5703125" style="1" customWidth="1"/>
    <col min="14" max="14" width="4.7109375" style="2" customWidth="1"/>
    <col min="15" max="15" width="5.42578125" style="2" customWidth="1"/>
    <col min="16" max="16" width="6.7109375" style="2" customWidth="1"/>
    <col min="17" max="17" width="8" style="3" customWidth="1"/>
    <col min="18" max="18" width="7.7109375" style="3" customWidth="1"/>
    <col min="19" max="19" width="9" style="3" customWidth="1"/>
    <col min="20" max="20" width="5.85546875" style="2" customWidth="1"/>
    <col min="21" max="21" width="5" style="2" customWidth="1"/>
  </cols>
  <sheetData>
    <row r="1" spans="1:21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5.7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27" customHeight="1" thickTop="1">
      <c r="A3" s="40" t="s">
        <v>2</v>
      </c>
      <c r="B3" s="55" t="s">
        <v>75</v>
      </c>
      <c r="C3" s="43"/>
      <c r="D3" s="43"/>
      <c r="E3" s="43"/>
      <c r="F3" s="43"/>
      <c r="G3" s="43"/>
      <c r="H3" s="43" t="s">
        <v>79</v>
      </c>
      <c r="I3" s="43"/>
      <c r="J3" s="43"/>
      <c r="K3" s="43"/>
      <c r="L3" s="43"/>
      <c r="M3" s="43" t="s">
        <v>80</v>
      </c>
      <c r="N3" s="43"/>
      <c r="O3" s="43"/>
      <c r="P3" s="43"/>
      <c r="Q3" s="47" t="s">
        <v>83</v>
      </c>
      <c r="R3" s="47" t="s">
        <v>84</v>
      </c>
      <c r="S3" s="47" t="s">
        <v>85</v>
      </c>
      <c r="T3" s="50" t="s">
        <v>86</v>
      </c>
      <c r="U3" s="44" t="s">
        <v>1</v>
      </c>
    </row>
    <row r="4" spans="1:21" ht="18.75" customHeight="1">
      <c r="A4" s="41"/>
      <c r="B4" s="53" t="s">
        <v>76</v>
      </c>
      <c r="C4" s="52" t="s">
        <v>0</v>
      </c>
      <c r="D4" s="52"/>
      <c r="E4" s="52"/>
      <c r="F4" s="52"/>
      <c r="G4" s="52"/>
      <c r="H4" s="38" t="s">
        <v>76</v>
      </c>
      <c r="I4" s="56" t="s">
        <v>0</v>
      </c>
      <c r="J4" s="56"/>
      <c r="K4" s="56"/>
      <c r="L4" s="56"/>
      <c r="M4" s="38" t="s">
        <v>76</v>
      </c>
      <c r="N4" s="52" t="s">
        <v>0</v>
      </c>
      <c r="O4" s="52"/>
      <c r="P4" s="52"/>
      <c r="Q4" s="48"/>
      <c r="R4" s="48"/>
      <c r="S4" s="48"/>
      <c r="T4" s="38"/>
      <c r="U4" s="45"/>
    </row>
    <row r="5" spans="1:21" ht="15" customHeight="1">
      <c r="A5" s="41"/>
      <c r="B5" s="53"/>
      <c r="C5" s="38" t="s">
        <v>3</v>
      </c>
      <c r="D5" s="38" t="s">
        <v>4</v>
      </c>
      <c r="E5" s="38" t="s">
        <v>5</v>
      </c>
      <c r="F5" s="38" t="s">
        <v>77</v>
      </c>
      <c r="G5" s="38" t="s">
        <v>6</v>
      </c>
      <c r="H5" s="38"/>
      <c r="I5" s="38" t="s">
        <v>10</v>
      </c>
      <c r="J5" s="38" t="s">
        <v>7</v>
      </c>
      <c r="K5" s="38" t="s">
        <v>78</v>
      </c>
      <c r="L5" s="38" t="s">
        <v>8</v>
      </c>
      <c r="M5" s="38"/>
      <c r="N5" s="38" t="s">
        <v>9</v>
      </c>
      <c r="O5" s="38" t="s">
        <v>81</v>
      </c>
      <c r="P5" s="38" t="s">
        <v>82</v>
      </c>
      <c r="Q5" s="48"/>
      <c r="R5" s="48"/>
      <c r="S5" s="48"/>
      <c r="T5" s="38"/>
      <c r="U5" s="45"/>
    </row>
    <row r="6" spans="1:21">
      <c r="A6" s="41"/>
      <c r="B6" s="53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48"/>
      <c r="R6" s="48"/>
      <c r="S6" s="48"/>
      <c r="T6" s="38"/>
      <c r="U6" s="45"/>
    </row>
    <row r="7" spans="1:21" ht="57" customHeight="1" thickBot="1">
      <c r="A7" s="42"/>
      <c r="B7" s="5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9"/>
      <c r="R7" s="49"/>
      <c r="S7" s="49"/>
      <c r="T7" s="39"/>
      <c r="U7" s="46"/>
    </row>
    <row r="8" spans="1:21" ht="13.5" customHeight="1" thickTop="1">
      <c r="A8" s="8" t="s">
        <v>11</v>
      </c>
      <c r="B8" s="12">
        <v>4</v>
      </c>
      <c r="C8" s="13">
        <v>0</v>
      </c>
      <c r="D8" s="13">
        <v>4</v>
      </c>
      <c r="E8" s="13">
        <v>0</v>
      </c>
      <c r="F8" s="13">
        <v>0</v>
      </c>
      <c r="G8" s="13">
        <v>0</v>
      </c>
      <c r="H8" s="14">
        <v>9</v>
      </c>
      <c r="I8" s="13">
        <v>4</v>
      </c>
      <c r="J8" s="13">
        <v>5</v>
      </c>
      <c r="K8" s="13">
        <v>0</v>
      </c>
      <c r="L8" s="13">
        <v>0</v>
      </c>
      <c r="M8" s="14">
        <v>2</v>
      </c>
      <c r="N8" s="13">
        <v>1</v>
      </c>
      <c r="O8" s="13">
        <v>0</v>
      </c>
      <c r="P8" s="13">
        <v>1</v>
      </c>
      <c r="Q8" s="15">
        <v>100</v>
      </c>
      <c r="R8" s="15">
        <v>100</v>
      </c>
      <c r="S8" s="15">
        <v>30</v>
      </c>
      <c r="T8" s="13">
        <v>0</v>
      </c>
      <c r="U8" s="16">
        <v>4</v>
      </c>
    </row>
    <row r="9" spans="1:21" ht="13.5" customHeight="1">
      <c r="A9" s="9" t="s">
        <v>12</v>
      </c>
      <c r="B9" s="17">
        <v>3</v>
      </c>
      <c r="C9" s="18">
        <v>1</v>
      </c>
      <c r="D9" s="18">
        <v>2</v>
      </c>
      <c r="E9" s="18">
        <v>0</v>
      </c>
      <c r="F9" s="18">
        <v>0</v>
      </c>
      <c r="G9" s="18">
        <v>0</v>
      </c>
      <c r="H9" s="19">
        <v>6</v>
      </c>
      <c r="I9" s="18">
        <v>3</v>
      </c>
      <c r="J9" s="18">
        <v>3</v>
      </c>
      <c r="K9" s="18">
        <v>0</v>
      </c>
      <c r="L9" s="18">
        <v>0</v>
      </c>
      <c r="M9" s="19">
        <v>3</v>
      </c>
      <c r="N9" s="18">
        <v>1</v>
      </c>
      <c r="O9" s="18">
        <v>1</v>
      </c>
      <c r="P9" s="18">
        <v>1</v>
      </c>
      <c r="Q9" s="20">
        <v>200</v>
      </c>
      <c r="R9" s="20">
        <v>200</v>
      </c>
      <c r="S9" s="20">
        <v>0</v>
      </c>
      <c r="T9" s="18">
        <v>0</v>
      </c>
      <c r="U9" s="21">
        <v>0</v>
      </c>
    </row>
    <row r="10" spans="1:21" ht="13.5" customHeight="1">
      <c r="A10" s="9" t="s">
        <v>13</v>
      </c>
      <c r="B10" s="17">
        <v>10</v>
      </c>
      <c r="C10" s="18">
        <v>0</v>
      </c>
      <c r="D10" s="18">
        <v>10</v>
      </c>
      <c r="E10" s="18">
        <v>0</v>
      </c>
      <c r="F10" s="18">
        <v>0</v>
      </c>
      <c r="G10" s="18">
        <v>0</v>
      </c>
      <c r="H10" s="19">
        <v>21</v>
      </c>
      <c r="I10" s="18">
        <v>10</v>
      </c>
      <c r="J10" s="18">
        <v>10</v>
      </c>
      <c r="K10" s="18">
        <v>0</v>
      </c>
      <c r="L10" s="18">
        <v>0</v>
      </c>
      <c r="M10" s="19">
        <v>10</v>
      </c>
      <c r="N10" s="18">
        <v>3</v>
      </c>
      <c r="O10" s="18">
        <v>2</v>
      </c>
      <c r="P10" s="18">
        <v>5</v>
      </c>
      <c r="Q10" s="20">
        <v>0</v>
      </c>
      <c r="R10" s="20">
        <v>0</v>
      </c>
      <c r="S10" s="20">
        <v>0</v>
      </c>
      <c r="T10" s="18">
        <v>0</v>
      </c>
      <c r="U10" s="21">
        <v>3</v>
      </c>
    </row>
    <row r="11" spans="1:21" ht="13.5" customHeight="1">
      <c r="A11" s="9" t="s">
        <v>14</v>
      </c>
      <c r="B11" s="17">
        <v>25</v>
      </c>
      <c r="C11" s="18">
        <v>12</v>
      </c>
      <c r="D11" s="18">
        <v>13</v>
      </c>
      <c r="E11" s="18">
        <v>0</v>
      </c>
      <c r="F11" s="18">
        <v>0</v>
      </c>
      <c r="G11" s="18">
        <v>0</v>
      </c>
      <c r="H11" s="19">
        <v>172</v>
      </c>
      <c r="I11" s="18">
        <v>62</v>
      </c>
      <c r="J11" s="18">
        <v>81</v>
      </c>
      <c r="K11" s="18">
        <v>6</v>
      </c>
      <c r="L11" s="18">
        <v>23</v>
      </c>
      <c r="M11" s="19">
        <v>26</v>
      </c>
      <c r="N11" s="18">
        <v>12</v>
      </c>
      <c r="O11" s="18">
        <v>2</v>
      </c>
      <c r="P11" s="18">
        <v>12</v>
      </c>
      <c r="Q11" s="20">
        <v>2055</v>
      </c>
      <c r="R11" s="20">
        <v>2055</v>
      </c>
      <c r="S11" s="20">
        <v>21966</v>
      </c>
      <c r="T11" s="18">
        <v>0</v>
      </c>
      <c r="U11" s="21">
        <v>7</v>
      </c>
    </row>
    <row r="12" spans="1:21" ht="13.5" customHeight="1">
      <c r="A12" s="9" t="s">
        <v>15</v>
      </c>
      <c r="B12" s="17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8">
        <v>0</v>
      </c>
      <c r="P12" s="18">
        <v>0</v>
      </c>
      <c r="Q12" s="20">
        <v>0</v>
      </c>
      <c r="R12" s="20">
        <v>0</v>
      </c>
      <c r="S12" s="20">
        <v>0</v>
      </c>
      <c r="T12" s="18">
        <v>0</v>
      </c>
      <c r="U12" s="21">
        <v>0</v>
      </c>
    </row>
    <row r="13" spans="1:21" ht="13.5" customHeight="1">
      <c r="A13" s="9" t="s">
        <v>16</v>
      </c>
      <c r="B13" s="17">
        <v>10</v>
      </c>
      <c r="C13" s="18">
        <v>0</v>
      </c>
      <c r="D13" s="18">
        <v>10</v>
      </c>
      <c r="E13" s="18">
        <v>0</v>
      </c>
      <c r="F13" s="18">
        <v>0</v>
      </c>
      <c r="G13" s="18">
        <v>0</v>
      </c>
      <c r="H13" s="19">
        <v>24</v>
      </c>
      <c r="I13" s="18">
        <v>11</v>
      </c>
      <c r="J13" s="18">
        <v>12</v>
      </c>
      <c r="K13" s="18">
        <v>0</v>
      </c>
      <c r="L13" s="18">
        <v>1</v>
      </c>
      <c r="M13" s="19">
        <v>9</v>
      </c>
      <c r="N13" s="18">
        <v>6</v>
      </c>
      <c r="O13" s="18">
        <v>1</v>
      </c>
      <c r="P13" s="18">
        <v>2</v>
      </c>
      <c r="Q13" s="20">
        <v>0</v>
      </c>
      <c r="R13" s="20">
        <v>1900</v>
      </c>
      <c r="S13" s="20">
        <v>1303.57</v>
      </c>
      <c r="T13" s="18">
        <v>1</v>
      </c>
      <c r="U13" s="21">
        <v>2</v>
      </c>
    </row>
    <row r="14" spans="1:21" ht="13.5" customHeight="1">
      <c r="A14" s="9" t="s">
        <v>17</v>
      </c>
      <c r="B14" s="17">
        <v>9</v>
      </c>
      <c r="C14" s="18">
        <v>0</v>
      </c>
      <c r="D14" s="18">
        <v>9</v>
      </c>
      <c r="E14" s="18">
        <v>0</v>
      </c>
      <c r="F14" s="18">
        <v>0</v>
      </c>
      <c r="G14" s="18">
        <v>0</v>
      </c>
      <c r="H14" s="19">
        <v>18</v>
      </c>
      <c r="I14" s="18">
        <v>11</v>
      </c>
      <c r="J14" s="18">
        <v>4</v>
      </c>
      <c r="K14" s="18">
        <v>0</v>
      </c>
      <c r="L14" s="18">
        <v>3</v>
      </c>
      <c r="M14" s="19">
        <v>9</v>
      </c>
      <c r="N14" s="18">
        <v>1</v>
      </c>
      <c r="O14" s="18">
        <v>6</v>
      </c>
      <c r="P14" s="18">
        <v>2</v>
      </c>
      <c r="Q14" s="20">
        <v>40</v>
      </c>
      <c r="R14" s="20">
        <v>40</v>
      </c>
      <c r="S14" s="20">
        <v>10800</v>
      </c>
      <c r="T14" s="18">
        <v>0</v>
      </c>
      <c r="U14" s="21">
        <v>0</v>
      </c>
    </row>
    <row r="15" spans="1:21" ht="13.5" customHeight="1">
      <c r="A15" s="10" t="s">
        <v>18</v>
      </c>
      <c r="B15" s="22">
        <f>SUM(B8:B14)</f>
        <v>61</v>
      </c>
      <c r="C15" s="23">
        <f t="shared" ref="C15:U15" si="0">SUM(C8:C14)</f>
        <v>13</v>
      </c>
      <c r="D15" s="23">
        <f t="shared" si="0"/>
        <v>48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3">
        <f t="shared" si="0"/>
        <v>250</v>
      </c>
      <c r="I15" s="23">
        <f t="shared" si="0"/>
        <v>101</v>
      </c>
      <c r="J15" s="23">
        <f t="shared" si="0"/>
        <v>115</v>
      </c>
      <c r="K15" s="23">
        <f t="shared" si="0"/>
        <v>6</v>
      </c>
      <c r="L15" s="23">
        <f t="shared" si="0"/>
        <v>27</v>
      </c>
      <c r="M15" s="23">
        <f t="shared" si="0"/>
        <v>59</v>
      </c>
      <c r="N15" s="23">
        <f t="shared" si="0"/>
        <v>24</v>
      </c>
      <c r="O15" s="23">
        <f t="shared" si="0"/>
        <v>12</v>
      </c>
      <c r="P15" s="23">
        <f t="shared" si="0"/>
        <v>23</v>
      </c>
      <c r="Q15" s="24">
        <f t="shared" si="0"/>
        <v>2395</v>
      </c>
      <c r="R15" s="24">
        <f t="shared" si="0"/>
        <v>4295</v>
      </c>
      <c r="S15" s="24">
        <f t="shared" si="0"/>
        <v>34099.57</v>
      </c>
      <c r="T15" s="23">
        <f t="shared" si="0"/>
        <v>1</v>
      </c>
      <c r="U15" s="25">
        <f t="shared" si="0"/>
        <v>16</v>
      </c>
    </row>
    <row r="16" spans="1:21" ht="13.5" customHeight="1">
      <c r="A16" s="9" t="s">
        <v>19</v>
      </c>
      <c r="B16" s="17">
        <v>49</v>
      </c>
      <c r="C16" s="18">
        <v>3</v>
      </c>
      <c r="D16" s="18">
        <v>46</v>
      </c>
      <c r="E16" s="18">
        <v>0</v>
      </c>
      <c r="F16" s="18">
        <v>0</v>
      </c>
      <c r="G16" s="18">
        <v>0</v>
      </c>
      <c r="H16" s="19">
        <v>208</v>
      </c>
      <c r="I16" s="18">
        <v>79</v>
      </c>
      <c r="J16" s="18">
        <v>83</v>
      </c>
      <c r="K16" s="18">
        <v>21</v>
      </c>
      <c r="L16" s="18">
        <v>25</v>
      </c>
      <c r="M16" s="19">
        <v>60</v>
      </c>
      <c r="N16" s="18">
        <v>30</v>
      </c>
      <c r="O16" s="18">
        <v>11</v>
      </c>
      <c r="P16" s="18">
        <v>19</v>
      </c>
      <c r="Q16" s="20">
        <v>3435</v>
      </c>
      <c r="R16" s="20">
        <v>3435</v>
      </c>
      <c r="S16" s="20">
        <v>50867</v>
      </c>
      <c r="T16" s="18">
        <v>18</v>
      </c>
      <c r="U16" s="21">
        <v>8</v>
      </c>
    </row>
    <row r="17" spans="1:21" ht="13.5" customHeight="1">
      <c r="A17" s="9" t="s">
        <v>20</v>
      </c>
      <c r="B17" s="17">
        <v>58</v>
      </c>
      <c r="C17" s="18">
        <v>0</v>
      </c>
      <c r="D17" s="18">
        <v>58</v>
      </c>
      <c r="E17" s="18">
        <v>0</v>
      </c>
      <c r="F17" s="18">
        <v>0</v>
      </c>
      <c r="G17" s="18">
        <v>0</v>
      </c>
      <c r="H17" s="19">
        <v>233</v>
      </c>
      <c r="I17" s="18">
        <v>93</v>
      </c>
      <c r="J17" s="18">
        <v>114</v>
      </c>
      <c r="K17" s="18">
        <v>8</v>
      </c>
      <c r="L17" s="18">
        <v>18</v>
      </c>
      <c r="M17" s="19">
        <v>47</v>
      </c>
      <c r="N17" s="18">
        <v>22</v>
      </c>
      <c r="O17" s="18">
        <v>12</v>
      </c>
      <c r="P17" s="18">
        <v>13</v>
      </c>
      <c r="Q17" s="20">
        <v>1680</v>
      </c>
      <c r="R17" s="20">
        <v>2430</v>
      </c>
      <c r="S17" s="20">
        <v>31610.240000000002</v>
      </c>
      <c r="T17" s="18">
        <v>22</v>
      </c>
      <c r="U17" s="21">
        <v>16</v>
      </c>
    </row>
    <row r="18" spans="1:21" ht="13.5" customHeight="1">
      <c r="A18" s="9" t="s">
        <v>21</v>
      </c>
      <c r="B18" s="17">
        <v>28</v>
      </c>
      <c r="C18" s="18">
        <v>0</v>
      </c>
      <c r="D18" s="18">
        <v>28</v>
      </c>
      <c r="E18" s="18">
        <v>0</v>
      </c>
      <c r="F18" s="18">
        <v>0</v>
      </c>
      <c r="G18" s="18">
        <v>0</v>
      </c>
      <c r="H18" s="19">
        <v>102</v>
      </c>
      <c r="I18" s="18">
        <v>61</v>
      </c>
      <c r="J18" s="18">
        <v>28</v>
      </c>
      <c r="K18" s="18">
        <v>3</v>
      </c>
      <c r="L18" s="18">
        <v>10</v>
      </c>
      <c r="M18" s="19">
        <v>28</v>
      </c>
      <c r="N18" s="18">
        <v>14</v>
      </c>
      <c r="O18" s="18">
        <v>7</v>
      </c>
      <c r="P18" s="18">
        <v>7</v>
      </c>
      <c r="Q18" s="20">
        <v>1480</v>
      </c>
      <c r="R18" s="20">
        <v>782</v>
      </c>
      <c r="S18" s="20">
        <v>18878.16</v>
      </c>
      <c r="T18" s="18">
        <v>0</v>
      </c>
      <c r="U18" s="21">
        <v>0</v>
      </c>
    </row>
    <row r="19" spans="1:21" ht="13.5" customHeight="1">
      <c r="A19" s="9" t="s">
        <v>22</v>
      </c>
      <c r="B19" s="17">
        <v>12</v>
      </c>
      <c r="C19" s="18">
        <v>0</v>
      </c>
      <c r="D19" s="18">
        <v>9</v>
      </c>
      <c r="E19" s="18">
        <v>0</v>
      </c>
      <c r="F19" s="18">
        <v>3</v>
      </c>
      <c r="G19" s="18">
        <v>0</v>
      </c>
      <c r="H19" s="19">
        <v>95</v>
      </c>
      <c r="I19" s="18">
        <v>48</v>
      </c>
      <c r="J19" s="18">
        <v>37</v>
      </c>
      <c r="K19" s="18">
        <v>5</v>
      </c>
      <c r="L19" s="18">
        <v>5</v>
      </c>
      <c r="M19" s="19">
        <v>14</v>
      </c>
      <c r="N19" s="18">
        <v>12</v>
      </c>
      <c r="O19" s="18">
        <v>1</v>
      </c>
      <c r="P19" s="18">
        <v>1</v>
      </c>
      <c r="Q19" s="20">
        <v>950</v>
      </c>
      <c r="R19" s="20">
        <v>950</v>
      </c>
      <c r="S19" s="20">
        <v>8462.9699999999993</v>
      </c>
      <c r="T19" s="18">
        <v>1</v>
      </c>
      <c r="U19" s="21">
        <v>0</v>
      </c>
    </row>
    <row r="20" spans="1:21" ht="13.5" customHeight="1">
      <c r="A20" s="9" t="s">
        <v>23</v>
      </c>
      <c r="B20" s="17">
        <v>33</v>
      </c>
      <c r="C20" s="18">
        <v>1</v>
      </c>
      <c r="D20" s="18">
        <v>31</v>
      </c>
      <c r="E20" s="18">
        <v>0</v>
      </c>
      <c r="F20" s="18">
        <v>1</v>
      </c>
      <c r="G20" s="18">
        <v>0</v>
      </c>
      <c r="H20" s="19">
        <v>211</v>
      </c>
      <c r="I20" s="18">
        <v>95</v>
      </c>
      <c r="J20" s="18">
        <v>75</v>
      </c>
      <c r="K20" s="18">
        <v>24</v>
      </c>
      <c r="L20" s="18">
        <v>17</v>
      </c>
      <c r="M20" s="19">
        <v>30</v>
      </c>
      <c r="N20" s="18">
        <v>21</v>
      </c>
      <c r="O20" s="18">
        <v>4</v>
      </c>
      <c r="P20" s="18">
        <v>5</v>
      </c>
      <c r="Q20" s="20">
        <v>3300</v>
      </c>
      <c r="R20" s="20">
        <v>3957.99</v>
      </c>
      <c r="S20" s="20">
        <v>13344.85</v>
      </c>
      <c r="T20" s="18">
        <v>3</v>
      </c>
      <c r="U20" s="21">
        <v>5</v>
      </c>
    </row>
    <row r="21" spans="1:21" ht="13.5" customHeight="1">
      <c r="A21" s="9" t="s">
        <v>24</v>
      </c>
      <c r="B21" s="17">
        <v>18</v>
      </c>
      <c r="C21" s="18">
        <v>0</v>
      </c>
      <c r="D21" s="18">
        <v>16</v>
      </c>
      <c r="E21" s="18">
        <v>0</v>
      </c>
      <c r="F21" s="18">
        <v>0</v>
      </c>
      <c r="G21" s="18">
        <v>2</v>
      </c>
      <c r="H21" s="19">
        <v>40</v>
      </c>
      <c r="I21" s="18">
        <v>19</v>
      </c>
      <c r="J21" s="18">
        <v>16</v>
      </c>
      <c r="K21" s="18">
        <v>1</v>
      </c>
      <c r="L21" s="18">
        <v>4</v>
      </c>
      <c r="M21" s="19">
        <v>16</v>
      </c>
      <c r="N21" s="18">
        <v>10</v>
      </c>
      <c r="O21" s="18">
        <v>0</v>
      </c>
      <c r="P21" s="18">
        <v>6</v>
      </c>
      <c r="Q21" s="20">
        <v>1045</v>
      </c>
      <c r="R21" s="20">
        <v>1045</v>
      </c>
      <c r="S21" s="20">
        <v>5300</v>
      </c>
      <c r="T21" s="18">
        <v>1</v>
      </c>
      <c r="U21" s="21">
        <v>2</v>
      </c>
    </row>
    <row r="22" spans="1:21" ht="13.5" customHeight="1">
      <c r="A22" s="10" t="s">
        <v>25</v>
      </c>
      <c r="B22" s="22">
        <f>SUM(B16:B21)</f>
        <v>198</v>
      </c>
      <c r="C22" s="23">
        <f t="shared" ref="C22:U22" si="1">SUM(C16:C21)</f>
        <v>4</v>
      </c>
      <c r="D22" s="23">
        <f t="shared" si="1"/>
        <v>188</v>
      </c>
      <c r="E22" s="23">
        <f t="shared" si="1"/>
        <v>0</v>
      </c>
      <c r="F22" s="23">
        <f t="shared" si="1"/>
        <v>4</v>
      </c>
      <c r="G22" s="23">
        <f t="shared" si="1"/>
        <v>2</v>
      </c>
      <c r="H22" s="23">
        <f t="shared" si="1"/>
        <v>889</v>
      </c>
      <c r="I22" s="23">
        <f t="shared" si="1"/>
        <v>395</v>
      </c>
      <c r="J22" s="23">
        <f t="shared" si="1"/>
        <v>353</v>
      </c>
      <c r="K22" s="23">
        <f t="shared" si="1"/>
        <v>62</v>
      </c>
      <c r="L22" s="23">
        <f t="shared" si="1"/>
        <v>79</v>
      </c>
      <c r="M22" s="23">
        <f t="shared" si="1"/>
        <v>195</v>
      </c>
      <c r="N22" s="23">
        <f t="shared" si="1"/>
        <v>109</v>
      </c>
      <c r="O22" s="23">
        <f t="shared" si="1"/>
        <v>35</v>
      </c>
      <c r="P22" s="23">
        <f t="shared" si="1"/>
        <v>51</v>
      </c>
      <c r="Q22" s="24">
        <f t="shared" si="1"/>
        <v>11890</v>
      </c>
      <c r="R22" s="24">
        <f t="shared" si="1"/>
        <v>12599.99</v>
      </c>
      <c r="S22" s="24">
        <f t="shared" si="1"/>
        <v>128463.22000000002</v>
      </c>
      <c r="T22" s="23">
        <f t="shared" si="1"/>
        <v>45</v>
      </c>
      <c r="U22" s="25">
        <f t="shared" si="1"/>
        <v>31</v>
      </c>
    </row>
    <row r="23" spans="1:21" ht="13.5" customHeight="1">
      <c r="A23" s="9" t="s">
        <v>27</v>
      </c>
      <c r="B23" s="17">
        <v>47</v>
      </c>
      <c r="C23" s="18">
        <v>26</v>
      </c>
      <c r="D23" s="18">
        <v>21</v>
      </c>
      <c r="E23" s="18">
        <v>0</v>
      </c>
      <c r="F23" s="18">
        <v>0</v>
      </c>
      <c r="G23" s="18">
        <v>0</v>
      </c>
      <c r="H23" s="19">
        <v>111</v>
      </c>
      <c r="I23" s="18">
        <v>55</v>
      </c>
      <c r="J23" s="18">
        <v>46</v>
      </c>
      <c r="K23" s="18">
        <v>5</v>
      </c>
      <c r="L23" s="18">
        <v>5</v>
      </c>
      <c r="M23" s="19">
        <v>54</v>
      </c>
      <c r="N23" s="18">
        <v>1</v>
      </c>
      <c r="O23" s="18">
        <v>18</v>
      </c>
      <c r="P23" s="18">
        <v>35</v>
      </c>
      <c r="Q23" s="20">
        <v>200</v>
      </c>
      <c r="R23" s="20">
        <v>0</v>
      </c>
      <c r="S23" s="20">
        <v>12161</v>
      </c>
      <c r="T23" s="18">
        <v>19</v>
      </c>
      <c r="U23" s="21">
        <v>1</v>
      </c>
    </row>
    <row r="24" spans="1:21" ht="13.5" customHeight="1">
      <c r="A24" s="9" t="s">
        <v>28</v>
      </c>
      <c r="B24" s="17">
        <v>30</v>
      </c>
      <c r="C24" s="18">
        <v>0</v>
      </c>
      <c r="D24" s="18">
        <v>27</v>
      </c>
      <c r="E24" s="18">
        <v>2</v>
      </c>
      <c r="F24" s="18">
        <v>0</v>
      </c>
      <c r="G24" s="18">
        <v>1</v>
      </c>
      <c r="H24" s="19">
        <v>79</v>
      </c>
      <c r="I24" s="18">
        <v>33</v>
      </c>
      <c r="J24" s="18">
        <v>40</v>
      </c>
      <c r="K24" s="18">
        <v>2</v>
      </c>
      <c r="L24" s="18">
        <v>4</v>
      </c>
      <c r="M24" s="19">
        <v>27</v>
      </c>
      <c r="N24" s="18">
        <v>14</v>
      </c>
      <c r="O24" s="18">
        <v>8</v>
      </c>
      <c r="P24" s="18">
        <v>5</v>
      </c>
      <c r="Q24" s="20">
        <v>0</v>
      </c>
      <c r="R24" s="20">
        <v>1150</v>
      </c>
      <c r="S24" s="20">
        <v>42762.73</v>
      </c>
      <c r="T24" s="18">
        <v>0</v>
      </c>
      <c r="U24" s="21">
        <v>5</v>
      </c>
    </row>
    <row r="25" spans="1:21" ht="13.5" customHeight="1">
      <c r="A25" s="9" t="s">
        <v>29</v>
      </c>
      <c r="B25" s="17">
        <v>8</v>
      </c>
      <c r="C25" s="18">
        <v>0</v>
      </c>
      <c r="D25" s="18">
        <v>4</v>
      </c>
      <c r="E25" s="18">
        <v>4</v>
      </c>
      <c r="F25" s="18">
        <v>0</v>
      </c>
      <c r="G25" s="18">
        <v>0</v>
      </c>
      <c r="H25" s="19">
        <v>36</v>
      </c>
      <c r="I25" s="18">
        <v>15</v>
      </c>
      <c r="J25" s="18">
        <v>18</v>
      </c>
      <c r="K25" s="18">
        <v>0</v>
      </c>
      <c r="L25" s="18">
        <v>3</v>
      </c>
      <c r="M25" s="19">
        <v>11</v>
      </c>
      <c r="N25" s="18">
        <v>3</v>
      </c>
      <c r="O25" s="18">
        <v>4</v>
      </c>
      <c r="P25" s="18">
        <v>4</v>
      </c>
      <c r="Q25" s="20">
        <v>250</v>
      </c>
      <c r="R25" s="20">
        <v>550</v>
      </c>
      <c r="S25" s="20">
        <v>5337.89</v>
      </c>
      <c r="T25" s="18">
        <v>0</v>
      </c>
      <c r="U25" s="21">
        <v>0</v>
      </c>
    </row>
    <row r="26" spans="1:21" ht="13.5" customHeight="1">
      <c r="A26" s="9" t="s">
        <v>30</v>
      </c>
      <c r="B26" s="17">
        <v>16</v>
      </c>
      <c r="C26" s="18">
        <v>0</v>
      </c>
      <c r="D26" s="18">
        <v>13</v>
      </c>
      <c r="E26" s="18">
        <v>3</v>
      </c>
      <c r="F26" s="18">
        <v>0</v>
      </c>
      <c r="G26" s="18">
        <v>0</v>
      </c>
      <c r="H26" s="19">
        <v>36</v>
      </c>
      <c r="I26" s="18">
        <v>17</v>
      </c>
      <c r="J26" s="18">
        <v>16</v>
      </c>
      <c r="K26" s="18">
        <v>2</v>
      </c>
      <c r="L26" s="18">
        <v>1</v>
      </c>
      <c r="M26" s="19">
        <v>19</v>
      </c>
      <c r="N26" s="18">
        <v>16</v>
      </c>
      <c r="O26" s="18">
        <v>1</v>
      </c>
      <c r="P26" s="18">
        <v>2</v>
      </c>
      <c r="Q26" s="20">
        <v>1393.25</v>
      </c>
      <c r="R26" s="20">
        <v>1393.25</v>
      </c>
      <c r="S26" s="20">
        <v>8629.73</v>
      </c>
      <c r="T26" s="18">
        <v>0</v>
      </c>
      <c r="U26" s="21">
        <v>0</v>
      </c>
    </row>
    <row r="27" spans="1:21" ht="13.5" customHeight="1">
      <c r="A27" s="9" t="s">
        <v>31</v>
      </c>
      <c r="B27" s="17">
        <v>16</v>
      </c>
      <c r="C27" s="18">
        <v>0</v>
      </c>
      <c r="D27" s="18">
        <v>16</v>
      </c>
      <c r="E27" s="18">
        <v>0</v>
      </c>
      <c r="F27" s="18">
        <v>0</v>
      </c>
      <c r="G27" s="18">
        <v>0</v>
      </c>
      <c r="H27" s="19">
        <v>114</v>
      </c>
      <c r="I27" s="18">
        <v>45</v>
      </c>
      <c r="J27" s="18">
        <v>52</v>
      </c>
      <c r="K27" s="18">
        <v>14</v>
      </c>
      <c r="L27" s="18">
        <v>3</v>
      </c>
      <c r="M27" s="19">
        <v>20</v>
      </c>
      <c r="N27" s="18">
        <v>1</v>
      </c>
      <c r="O27" s="18">
        <v>13</v>
      </c>
      <c r="P27" s="18">
        <v>6</v>
      </c>
      <c r="Q27" s="20">
        <v>0</v>
      </c>
      <c r="R27" s="20">
        <v>0</v>
      </c>
      <c r="S27" s="20">
        <v>12982.5</v>
      </c>
      <c r="T27" s="18">
        <v>0</v>
      </c>
      <c r="U27" s="21">
        <v>0</v>
      </c>
    </row>
    <row r="28" spans="1:21" ht="13.5" customHeight="1">
      <c r="A28" s="9" t="s">
        <v>32</v>
      </c>
      <c r="B28" s="17">
        <v>56</v>
      </c>
      <c r="C28" s="18">
        <v>14</v>
      </c>
      <c r="D28" s="18">
        <v>39</v>
      </c>
      <c r="E28" s="18">
        <v>3</v>
      </c>
      <c r="F28" s="18">
        <v>0</v>
      </c>
      <c r="G28" s="18">
        <v>0</v>
      </c>
      <c r="H28" s="19">
        <v>145</v>
      </c>
      <c r="I28" s="18">
        <v>66</v>
      </c>
      <c r="J28" s="18">
        <v>72</v>
      </c>
      <c r="K28" s="18">
        <v>1</v>
      </c>
      <c r="L28" s="18">
        <v>6</v>
      </c>
      <c r="M28" s="19">
        <v>56</v>
      </c>
      <c r="N28" s="18">
        <v>32</v>
      </c>
      <c r="O28" s="18">
        <v>17</v>
      </c>
      <c r="P28" s="18">
        <v>7</v>
      </c>
      <c r="Q28" s="20">
        <v>25</v>
      </c>
      <c r="R28" s="20">
        <v>1430</v>
      </c>
      <c r="S28" s="20">
        <v>77845.7</v>
      </c>
      <c r="T28" s="18">
        <v>18</v>
      </c>
      <c r="U28" s="21">
        <v>30</v>
      </c>
    </row>
    <row r="29" spans="1:21" ht="13.5" customHeight="1" thickBot="1">
      <c r="A29" s="11" t="s">
        <v>26</v>
      </c>
      <c r="B29" s="26">
        <f>SUM(B23:B28)</f>
        <v>173</v>
      </c>
      <c r="C29" s="27">
        <f t="shared" ref="C29:U29" si="2">SUM(C23:C28)</f>
        <v>40</v>
      </c>
      <c r="D29" s="27">
        <f t="shared" si="2"/>
        <v>120</v>
      </c>
      <c r="E29" s="27">
        <f t="shared" si="2"/>
        <v>12</v>
      </c>
      <c r="F29" s="27">
        <f t="shared" si="2"/>
        <v>0</v>
      </c>
      <c r="G29" s="27">
        <f t="shared" si="2"/>
        <v>1</v>
      </c>
      <c r="H29" s="27">
        <f t="shared" si="2"/>
        <v>521</v>
      </c>
      <c r="I29" s="27">
        <f t="shared" si="2"/>
        <v>231</v>
      </c>
      <c r="J29" s="27">
        <f t="shared" si="2"/>
        <v>244</v>
      </c>
      <c r="K29" s="27">
        <f t="shared" si="2"/>
        <v>24</v>
      </c>
      <c r="L29" s="27">
        <f t="shared" si="2"/>
        <v>22</v>
      </c>
      <c r="M29" s="27">
        <f t="shared" si="2"/>
        <v>187</v>
      </c>
      <c r="N29" s="27">
        <f t="shared" si="2"/>
        <v>67</v>
      </c>
      <c r="O29" s="27">
        <f t="shared" si="2"/>
        <v>61</v>
      </c>
      <c r="P29" s="27">
        <f t="shared" si="2"/>
        <v>59</v>
      </c>
      <c r="Q29" s="28">
        <f t="shared" si="2"/>
        <v>1868.25</v>
      </c>
      <c r="R29" s="28">
        <f t="shared" si="2"/>
        <v>4523.25</v>
      </c>
      <c r="S29" s="28">
        <f t="shared" si="2"/>
        <v>159719.54999999999</v>
      </c>
      <c r="T29" s="27">
        <f t="shared" si="2"/>
        <v>37</v>
      </c>
      <c r="U29" s="29">
        <f t="shared" si="2"/>
        <v>36</v>
      </c>
    </row>
    <row r="30" spans="1:21" ht="18.2" customHeight="1" thickTop="1" thickBot="1">
      <c r="A30" s="7" t="s">
        <v>53</v>
      </c>
      <c r="B30" s="30">
        <v>2500</v>
      </c>
      <c r="C30" s="31">
        <v>332</v>
      </c>
      <c r="D30" s="31">
        <v>1981</v>
      </c>
      <c r="E30" s="31">
        <v>96</v>
      </c>
      <c r="F30" s="31">
        <v>93</v>
      </c>
      <c r="G30" s="31">
        <v>5</v>
      </c>
      <c r="H30" s="31">
        <v>8589</v>
      </c>
      <c r="I30" s="31">
        <v>3755</v>
      </c>
      <c r="J30" s="31">
        <v>3539</v>
      </c>
      <c r="K30" s="31">
        <v>447</v>
      </c>
      <c r="L30" s="31">
        <v>847</v>
      </c>
      <c r="M30" s="31">
        <v>2512</v>
      </c>
      <c r="N30" s="31">
        <v>1058</v>
      </c>
      <c r="O30" s="31">
        <v>638</v>
      </c>
      <c r="P30" s="31">
        <v>816</v>
      </c>
      <c r="Q30" s="32">
        <v>66768.850000000006</v>
      </c>
      <c r="R30" s="32">
        <v>77921.039999999994</v>
      </c>
      <c r="S30" s="32">
        <v>1127721.7629999998</v>
      </c>
      <c r="T30" s="31">
        <v>429</v>
      </c>
      <c r="U30" s="33">
        <v>296</v>
      </c>
    </row>
    <row r="31" spans="1:21" ht="13.5" customHeight="1" thickTop="1">
      <c r="A31" s="6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4"/>
      <c r="U31" s="34"/>
    </row>
    <row r="32" spans="1:21" ht="13.5" customHeight="1">
      <c r="A32" s="6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4"/>
      <c r="U32" s="34"/>
    </row>
    <row r="33" spans="1:21" ht="13.5" customHeight="1">
      <c r="A33" s="6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4"/>
      <c r="U33" s="34"/>
    </row>
    <row r="34" spans="1:21" ht="13.5" customHeight="1">
      <c r="A34" s="9" t="s">
        <v>60</v>
      </c>
      <c r="B34" s="17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9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18">
        <v>0</v>
      </c>
      <c r="O34" s="18">
        <v>0</v>
      </c>
      <c r="P34" s="18">
        <v>0</v>
      </c>
      <c r="Q34" s="20">
        <v>0</v>
      </c>
      <c r="R34" s="20">
        <v>0</v>
      </c>
      <c r="S34" s="20">
        <v>0</v>
      </c>
      <c r="T34" s="18">
        <v>0</v>
      </c>
      <c r="U34" s="21">
        <v>0</v>
      </c>
    </row>
    <row r="35" spans="1:21" ht="13.5" customHeight="1">
      <c r="A35" s="9" t="s">
        <v>61</v>
      </c>
      <c r="B35" s="17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9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>
        <v>0</v>
      </c>
      <c r="R35" s="20">
        <v>0</v>
      </c>
      <c r="S35" s="20">
        <v>0</v>
      </c>
      <c r="T35" s="18">
        <v>0</v>
      </c>
      <c r="U35" s="21">
        <v>0</v>
      </c>
    </row>
    <row r="36" spans="1:21" ht="13.5" customHeight="1">
      <c r="A36" s="9" t="s">
        <v>62</v>
      </c>
      <c r="B36" s="17">
        <v>54</v>
      </c>
      <c r="C36" s="18">
        <v>18</v>
      </c>
      <c r="D36" s="18">
        <v>32</v>
      </c>
      <c r="E36" s="18">
        <v>0</v>
      </c>
      <c r="F36" s="18">
        <v>4</v>
      </c>
      <c r="G36" s="18">
        <v>0</v>
      </c>
      <c r="H36" s="19">
        <v>157</v>
      </c>
      <c r="I36" s="18">
        <v>65</v>
      </c>
      <c r="J36" s="18">
        <v>71</v>
      </c>
      <c r="K36" s="18">
        <v>8</v>
      </c>
      <c r="L36" s="18">
        <v>13</v>
      </c>
      <c r="M36" s="19">
        <v>56</v>
      </c>
      <c r="N36" s="18">
        <v>14</v>
      </c>
      <c r="O36" s="18">
        <v>20</v>
      </c>
      <c r="P36" s="18">
        <v>22</v>
      </c>
      <c r="Q36" s="20">
        <v>1615</v>
      </c>
      <c r="R36" s="20">
        <v>1515</v>
      </c>
      <c r="S36" s="20">
        <v>18133.79</v>
      </c>
      <c r="T36" s="18">
        <v>1</v>
      </c>
      <c r="U36" s="21">
        <v>2</v>
      </c>
    </row>
    <row r="37" spans="1:21" ht="13.5" customHeight="1">
      <c r="A37" s="9" t="s">
        <v>63</v>
      </c>
      <c r="B37" s="17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9">
        <v>0</v>
      </c>
      <c r="I37" s="18">
        <v>0</v>
      </c>
      <c r="J37" s="18">
        <v>0</v>
      </c>
      <c r="K37" s="18">
        <v>0</v>
      </c>
      <c r="L37" s="18">
        <v>0</v>
      </c>
      <c r="M37" s="19">
        <v>0</v>
      </c>
      <c r="N37" s="18">
        <v>0</v>
      </c>
      <c r="O37" s="18">
        <v>0</v>
      </c>
      <c r="P37" s="18">
        <v>0</v>
      </c>
      <c r="Q37" s="20">
        <v>0</v>
      </c>
      <c r="R37" s="20">
        <v>0</v>
      </c>
      <c r="S37" s="20">
        <v>0</v>
      </c>
      <c r="T37" s="18">
        <v>0</v>
      </c>
      <c r="U37" s="21">
        <v>0</v>
      </c>
    </row>
    <row r="38" spans="1:21" ht="13.5" customHeight="1">
      <c r="A38" s="9" t="s">
        <v>64</v>
      </c>
      <c r="B38" s="17">
        <v>3</v>
      </c>
      <c r="C38" s="18">
        <v>0</v>
      </c>
      <c r="D38" s="18">
        <v>1</v>
      </c>
      <c r="E38" s="18">
        <v>2</v>
      </c>
      <c r="F38" s="18">
        <v>0</v>
      </c>
      <c r="G38" s="18">
        <v>0</v>
      </c>
      <c r="H38" s="19">
        <v>6</v>
      </c>
      <c r="I38" s="18">
        <v>3</v>
      </c>
      <c r="J38" s="18">
        <v>3</v>
      </c>
      <c r="K38" s="18">
        <v>0</v>
      </c>
      <c r="L38" s="18">
        <v>0</v>
      </c>
      <c r="M38" s="19">
        <v>3</v>
      </c>
      <c r="N38" s="18">
        <v>0</v>
      </c>
      <c r="O38" s="18">
        <v>0</v>
      </c>
      <c r="P38" s="18">
        <v>3</v>
      </c>
      <c r="Q38" s="20">
        <v>0</v>
      </c>
      <c r="R38" s="20">
        <v>0</v>
      </c>
      <c r="S38" s="20">
        <v>573</v>
      </c>
      <c r="T38" s="18">
        <v>0</v>
      </c>
      <c r="U38" s="21">
        <v>0</v>
      </c>
    </row>
    <row r="39" spans="1:21" s="4" customFormat="1" ht="13.5" customHeight="1">
      <c r="A39" s="10" t="s">
        <v>33</v>
      </c>
      <c r="B39" s="22">
        <f>SUM(B34:B38)</f>
        <v>57</v>
      </c>
      <c r="C39" s="23">
        <f t="shared" ref="C39:U39" si="3">SUM(C34:C38)</f>
        <v>18</v>
      </c>
      <c r="D39" s="23">
        <f t="shared" si="3"/>
        <v>33</v>
      </c>
      <c r="E39" s="23">
        <f t="shared" si="3"/>
        <v>2</v>
      </c>
      <c r="F39" s="23">
        <f t="shared" si="3"/>
        <v>4</v>
      </c>
      <c r="G39" s="23">
        <f t="shared" si="3"/>
        <v>0</v>
      </c>
      <c r="H39" s="23">
        <f t="shared" si="3"/>
        <v>163</v>
      </c>
      <c r="I39" s="23">
        <f t="shared" si="3"/>
        <v>68</v>
      </c>
      <c r="J39" s="23">
        <f t="shared" si="3"/>
        <v>74</v>
      </c>
      <c r="K39" s="23">
        <f t="shared" si="3"/>
        <v>8</v>
      </c>
      <c r="L39" s="23">
        <f t="shared" si="3"/>
        <v>13</v>
      </c>
      <c r="M39" s="23">
        <f t="shared" si="3"/>
        <v>59</v>
      </c>
      <c r="N39" s="23">
        <f t="shared" si="3"/>
        <v>14</v>
      </c>
      <c r="O39" s="23">
        <f t="shared" si="3"/>
        <v>20</v>
      </c>
      <c r="P39" s="23">
        <f t="shared" si="3"/>
        <v>25</v>
      </c>
      <c r="Q39" s="24">
        <f t="shared" si="3"/>
        <v>1615</v>
      </c>
      <c r="R39" s="24">
        <f t="shared" si="3"/>
        <v>1515</v>
      </c>
      <c r="S39" s="24">
        <f t="shared" si="3"/>
        <v>18706.79</v>
      </c>
      <c r="T39" s="23">
        <f t="shared" si="3"/>
        <v>1</v>
      </c>
      <c r="U39" s="25">
        <f t="shared" si="3"/>
        <v>2</v>
      </c>
    </row>
    <row r="40" spans="1:21" ht="13.5" customHeight="1">
      <c r="A40" s="9" t="s">
        <v>34</v>
      </c>
      <c r="B40" s="17">
        <v>117</v>
      </c>
      <c r="C40" s="18">
        <v>10</v>
      </c>
      <c r="D40" s="18">
        <v>65</v>
      </c>
      <c r="E40" s="18">
        <v>29</v>
      </c>
      <c r="F40" s="18">
        <v>13</v>
      </c>
      <c r="G40" s="18">
        <v>0</v>
      </c>
      <c r="H40" s="19">
        <v>374</v>
      </c>
      <c r="I40" s="18">
        <v>153</v>
      </c>
      <c r="J40" s="18">
        <v>146</v>
      </c>
      <c r="K40" s="18">
        <v>21</v>
      </c>
      <c r="L40" s="18">
        <v>54</v>
      </c>
      <c r="M40" s="19">
        <v>117</v>
      </c>
      <c r="N40" s="18">
        <v>82</v>
      </c>
      <c r="O40" s="18">
        <v>18</v>
      </c>
      <c r="P40" s="18">
        <v>17</v>
      </c>
      <c r="Q40" s="20">
        <v>2885</v>
      </c>
      <c r="R40" s="20">
        <v>3595</v>
      </c>
      <c r="S40" s="20">
        <v>65139.78</v>
      </c>
      <c r="T40" s="18">
        <v>33</v>
      </c>
      <c r="U40" s="21">
        <v>9</v>
      </c>
    </row>
    <row r="41" spans="1:21" ht="13.5" customHeight="1">
      <c r="A41" s="9" t="s">
        <v>35</v>
      </c>
      <c r="B41" s="17">
        <v>17</v>
      </c>
      <c r="C41" s="18">
        <v>0</v>
      </c>
      <c r="D41" s="18">
        <v>14</v>
      </c>
      <c r="E41" s="18">
        <v>0</v>
      </c>
      <c r="F41" s="18">
        <v>3</v>
      </c>
      <c r="G41" s="18">
        <v>0</v>
      </c>
      <c r="H41" s="19">
        <v>45</v>
      </c>
      <c r="I41" s="18">
        <v>25</v>
      </c>
      <c r="J41" s="18">
        <v>15</v>
      </c>
      <c r="K41" s="18">
        <v>3</v>
      </c>
      <c r="L41" s="18">
        <v>2</v>
      </c>
      <c r="M41" s="19">
        <v>17</v>
      </c>
      <c r="N41" s="18">
        <v>7</v>
      </c>
      <c r="O41" s="18">
        <v>4</v>
      </c>
      <c r="P41" s="18">
        <v>6</v>
      </c>
      <c r="Q41" s="20">
        <v>525</v>
      </c>
      <c r="R41" s="20">
        <v>525</v>
      </c>
      <c r="S41" s="20">
        <v>3580</v>
      </c>
      <c r="T41" s="18">
        <v>0</v>
      </c>
      <c r="U41" s="21">
        <v>0</v>
      </c>
    </row>
    <row r="42" spans="1:21" ht="13.5" customHeight="1">
      <c r="A42" s="9" t="s">
        <v>36</v>
      </c>
      <c r="B42" s="17">
        <v>114</v>
      </c>
      <c r="C42" s="18">
        <v>3</v>
      </c>
      <c r="D42" s="18">
        <v>103</v>
      </c>
      <c r="E42" s="18">
        <v>0</v>
      </c>
      <c r="F42" s="18">
        <v>8</v>
      </c>
      <c r="G42" s="18">
        <v>0</v>
      </c>
      <c r="H42" s="19">
        <v>487</v>
      </c>
      <c r="I42" s="18">
        <v>225</v>
      </c>
      <c r="J42" s="18">
        <v>206</v>
      </c>
      <c r="K42" s="18">
        <v>22</v>
      </c>
      <c r="L42" s="18">
        <v>34</v>
      </c>
      <c r="M42" s="19">
        <v>99</v>
      </c>
      <c r="N42" s="18">
        <v>71</v>
      </c>
      <c r="O42" s="18">
        <v>13</v>
      </c>
      <c r="P42" s="18">
        <v>15</v>
      </c>
      <c r="Q42" s="20">
        <v>4635</v>
      </c>
      <c r="R42" s="20">
        <v>5655</v>
      </c>
      <c r="S42" s="20">
        <v>77589.707999999999</v>
      </c>
      <c r="T42" s="18">
        <v>13</v>
      </c>
      <c r="U42" s="21">
        <v>33</v>
      </c>
    </row>
    <row r="43" spans="1:21" ht="13.5" customHeight="1">
      <c r="A43" s="9" t="s">
        <v>37</v>
      </c>
      <c r="B43" s="17">
        <v>102</v>
      </c>
      <c r="C43" s="18">
        <v>12</v>
      </c>
      <c r="D43" s="18">
        <v>90</v>
      </c>
      <c r="E43" s="18">
        <v>0</v>
      </c>
      <c r="F43" s="18">
        <v>0</v>
      </c>
      <c r="G43" s="18">
        <v>0</v>
      </c>
      <c r="H43" s="19">
        <v>220</v>
      </c>
      <c r="I43" s="18">
        <v>101</v>
      </c>
      <c r="J43" s="18">
        <v>92</v>
      </c>
      <c r="K43" s="18">
        <v>18</v>
      </c>
      <c r="L43" s="18">
        <v>9</v>
      </c>
      <c r="M43" s="19">
        <v>106</v>
      </c>
      <c r="N43" s="18">
        <v>47</v>
      </c>
      <c r="O43" s="18">
        <v>25</v>
      </c>
      <c r="P43" s="18">
        <v>34</v>
      </c>
      <c r="Q43" s="20">
        <v>2265.6</v>
      </c>
      <c r="R43" s="20">
        <v>2150</v>
      </c>
      <c r="S43" s="20">
        <v>0</v>
      </c>
      <c r="T43" s="18">
        <v>0</v>
      </c>
      <c r="U43" s="21">
        <v>14</v>
      </c>
    </row>
    <row r="44" spans="1:21" ht="13.5" customHeight="1">
      <c r="A44" s="9" t="s">
        <v>38</v>
      </c>
      <c r="B44" s="17">
        <v>75</v>
      </c>
      <c r="C44" s="18">
        <v>1</v>
      </c>
      <c r="D44" s="18">
        <v>49</v>
      </c>
      <c r="E44" s="18">
        <v>1</v>
      </c>
      <c r="F44" s="18">
        <v>24</v>
      </c>
      <c r="G44" s="18">
        <v>0</v>
      </c>
      <c r="H44" s="19">
        <v>250</v>
      </c>
      <c r="I44" s="18">
        <v>118</v>
      </c>
      <c r="J44" s="18">
        <v>70</v>
      </c>
      <c r="K44" s="18">
        <v>26</v>
      </c>
      <c r="L44" s="18">
        <v>36</v>
      </c>
      <c r="M44" s="19">
        <v>84</v>
      </c>
      <c r="N44" s="18">
        <v>35</v>
      </c>
      <c r="O44" s="18">
        <v>16</v>
      </c>
      <c r="P44" s="18">
        <v>33</v>
      </c>
      <c r="Q44" s="20">
        <v>5125</v>
      </c>
      <c r="R44" s="20">
        <v>5125</v>
      </c>
      <c r="S44" s="20">
        <v>34205.214999999997</v>
      </c>
      <c r="T44" s="18">
        <v>76</v>
      </c>
      <c r="U44" s="21">
        <v>8</v>
      </c>
    </row>
    <row r="45" spans="1:21" ht="13.5" customHeight="1">
      <c r="A45" s="9" t="s">
        <v>39</v>
      </c>
      <c r="B45" s="17">
        <v>49</v>
      </c>
      <c r="C45" s="18">
        <v>3</v>
      </c>
      <c r="D45" s="18">
        <v>46</v>
      </c>
      <c r="E45" s="18">
        <v>0</v>
      </c>
      <c r="F45" s="18">
        <v>0</v>
      </c>
      <c r="G45" s="18">
        <v>0</v>
      </c>
      <c r="H45" s="19">
        <v>164</v>
      </c>
      <c r="I45" s="18">
        <v>52</v>
      </c>
      <c r="J45" s="18">
        <v>91</v>
      </c>
      <c r="K45" s="18">
        <v>2</v>
      </c>
      <c r="L45" s="18">
        <v>19</v>
      </c>
      <c r="M45" s="19">
        <v>49</v>
      </c>
      <c r="N45" s="18">
        <v>31</v>
      </c>
      <c r="O45" s="18">
        <v>5</v>
      </c>
      <c r="P45" s="18">
        <v>13</v>
      </c>
      <c r="Q45" s="20">
        <v>1400</v>
      </c>
      <c r="R45" s="20">
        <v>0</v>
      </c>
      <c r="S45" s="20">
        <v>8260</v>
      </c>
      <c r="T45" s="18">
        <v>12</v>
      </c>
      <c r="U45" s="21">
        <v>0</v>
      </c>
    </row>
    <row r="46" spans="1:21" ht="13.5" customHeight="1">
      <c r="A46" s="9" t="s">
        <v>40</v>
      </c>
      <c r="B46" s="17">
        <v>233</v>
      </c>
      <c r="C46" s="18">
        <v>38</v>
      </c>
      <c r="D46" s="18">
        <v>194</v>
      </c>
      <c r="E46" s="18">
        <v>0</v>
      </c>
      <c r="F46" s="18">
        <v>1</v>
      </c>
      <c r="G46" s="18">
        <v>0</v>
      </c>
      <c r="H46" s="19">
        <v>674</v>
      </c>
      <c r="I46" s="18">
        <v>283</v>
      </c>
      <c r="J46" s="18">
        <v>296</v>
      </c>
      <c r="K46" s="18">
        <v>29</v>
      </c>
      <c r="L46" s="18">
        <v>66</v>
      </c>
      <c r="M46" s="19">
        <v>236</v>
      </c>
      <c r="N46" s="18">
        <v>95</v>
      </c>
      <c r="O46" s="18">
        <v>78</v>
      </c>
      <c r="P46" s="18">
        <v>63</v>
      </c>
      <c r="Q46" s="20">
        <v>6014</v>
      </c>
      <c r="R46" s="20">
        <v>8642</v>
      </c>
      <c r="S46" s="20">
        <v>156795.13</v>
      </c>
      <c r="T46" s="18">
        <v>39</v>
      </c>
      <c r="U46" s="21">
        <v>31</v>
      </c>
    </row>
    <row r="47" spans="1:21" s="4" customFormat="1" ht="13.5" customHeight="1">
      <c r="A47" s="10" t="s">
        <v>41</v>
      </c>
      <c r="B47" s="22">
        <f>SUM(B40:B46)</f>
        <v>707</v>
      </c>
      <c r="C47" s="23">
        <f t="shared" ref="C47:U47" si="4">SUM(C40:C46)</f>
        <v>67</v>
      </c>
      <c r="D47" s="23">
        <f t="shared" si="4"/>
        <v>561</v>
      </c>
      <c r="E47" s="23">
        <f t="shared" si="4"/>
        <v>30</v>
      </c>
      <c r="F47" s="23">
        <f t="shared" si="4"/>
        <v>49</v>
      </c>
      <c r="G47" s="23">
        <f t="shared" si="4"/>
        <v>0</v>
      </c>
      <c r="H47" s="23">
        <f t="shared" si="4"/>
        <v>2214</v>
      </c>
      <c r="I47" s="23">
        <f t="shared" si="4"/>
        <v>957</v>
      </c>
      <c r="J47" s="23">
        <f t="shared" si="4"/>
        <v>916</v>
      </c>
      <c r="K47" s="23">
        <f t="shared" si="4"/>
        <v>121</v>
      </c>
      <c r="L47" s="23">
        <f t="shared" si="4"/>
        <v>220</v>
      </c>
      <c r="M47" s="23">
        <f t="shared" si="4"/>
        <v>708</v>
      </c>
      <c r="N47" s="23">
        <f t="shared" si="4"/>
        <v>368</v>
      </c>
      <c r="O47" s="23">
        <f t="shared" si="4"/>
        <v>159</v>
      </c>
      <c r="P47" s="23">
        <f t="shared" si="4"/>
        <v>181</v>
      </c>
      <c r="Q47" s="24">
        <f t="shared" si="4"/>
        <v>22849.599999999999</v>
      </c>
      <c r="R47" s="24">
        <f t="shared" si="4"/>
        <v>25692</v>
      </c>
      <c r="S47" s="24">
        <f t="shared" si="4"/>
        <v>345569.83299999998</v>
      </c>
      <c r="T47" s="23">
        <f t="shared" si="4"/>
        <v>173</v>
      </c>
      <c r="U47" s="25">
        <f t="shared" si="4"/>
        <v>95</v>
      </c>
    </row>
    <row r="48" spans="1:21" ht="13.5" customHeight="1">
      <c r="A48" s="9" t="s">
        <v>66</v>
      </c>
      <c r="B48" s="17">
        <v>61</v>
      </c>
      <c r="C48" s="18">
        <v>16</v>
      </c>
      <c r="D48" s="18">
        <v>45</v>
      </c>
      <c r="E48" s="18">
        <v>0</v>
      </c>
      <c r="F48" s="18">
        <v>0</v>
      </c>
      <c r="G48" s="18">
        <v>0</v>
      </c>
      <c r="H48" s="19">
        <v>211</v>
      </c>
      <c r="I48" s="18">
        <v>83</v>
      </c>
      <c r="J48" s="18">
        <v>114</v>
      </c>
      <c r="K48" s="18">
        <v>2</v>
      </c>
      <c r="L48" s="18">
        <v>12</v>
      </c>
      <c r="M48" s="19">
        <v>61</v>
      </c>
      <c r="N48" s="18">
        <v>36</v>
      </c>
      <c r="O48" s="18">
        <v>11</v>
      </c>
      <c r="P48" s="18">
        <v>14</v>
      </c>
      <c r="Q48" s="20">
        <v>1740</v>
      </c>
      <c r="R48" s="20">
        <v>1640</v>
      </c>
      <c r="S48" s="20">
        <v>42874.18</v>
      </c>
      <c r="T48" s="18">
        <v>31</v>
      </c>
      <c r="U48" s="21">
        <v>5</v>
      </c>
    </row>
    <row r="49" spans="1:21" ht="13.5" customHeight="1">
      <c r="A49" s="9" t="s">
        <v>67</v>
      </c>
      <c r="B49" s="17">
        <v>46</v>
      </c>
      <c r="C49" s="18">
        <v>41</v>
      </c>
      <c r="D49" s="18">
        <v>5</v>
      </c>
      <c r="E49" s="18">
        <v>0</v>
      </c>
      <c r="F49" s="18">
        <v>0</v>
      </c>
      <c r="G49" s="18">
        <v>0</v>
      </c>
      <c r="H49" s="19">
        <v>67</v>
      </c>
      <c r="I49" s="18">
        <v>35</v>
      </c>
      <c r="J49" s="18">
        <v>27</v>
      </c>
      <c r="K49" s="18">
        <v>3</v>
      </c>
      <c r="L49" s="18">
        <v>2</v>
      </c>
      <c r="M49" s="19">
        <v>45</v>
      </c>
      <c r="N49" s="18">
        <v>4</v>
      </c>
      <c r="O49" s="18">
        <v>16</v>
      </c>
      <c r="P49" s="18">
        <v>25</v>
      </c>
      <c r="Q49" s="20">
        <v>0</v>
      </c>
      <c r="R49" s="20">
        <v>992.13</v>
      </c>
      <c r="S49" s="20">
        <v>4544.76</v>
      </c>
      <c r="T49" s="18">
        <v>4</v>
      </c>
      <c r="U49" s="21">
        <v>3</v>
      </c>
    </row>
    <row r="50" spans="1:21" ht="13.5" customHeight="1">
      <c r="A50" s="9" t="s">
        <v>68</v>
      </c>
      <c r="B50" s="17">
        <v>58</v>
      </c>
      <c r="C50" s="18">
        <v>0</v>
      </c>
      <c r="D50" s="18">
        <v>28</v>
      </c>
      <c r="E50" s="18">
        <v>6</v>
      </c>
      <c r="F50" s="18">
        <v>24</v>
      </c>
      <c r="G50" s="18">
        <v>0</v>
      </c>
      <c r="H50" s="19">
        <v>135</v>
      </c>
      <c r="I50" s="18">
        <v>75</v>
      </c>
      <c r="J50" s="18">
        <v>39</v>
      </c>
      <c r="K50" s="18">
        <v>10</v>
      </c>
      <c r="L50" s="18">
        <v>11</v>
      </c>
      <c r="M50" s="19">
        <v>50</v>
      </c>
      <c r="N50" s="18">
        <v>6</v>
      </c>
      <c r="O50" s="18">
        <v>20</v>
      </c>
      <c r="P50" s="18">
        <v>24</v>
      </c>
      <c r="Q50" s="20">
        <v>420</v>
      </c>
      <c r="R50" s="20">
        <v>420</v>
      </c>
      <c r="S50" s="20">
        <v>10763.19</v>
      </c>
      <c r="T50" s="18">
        <v>4</v>
      </c>
      <c r="U50" s="21">
        <v>9</v>
      </c>
    </row>
    <row r="51" spans="1:21" ht="13.5" customHeight="1">
      <c r="A51" s="9" t="s">
        <v>69</v>
      </c>
      <c r="B51" s="17">
        <v>16</v>
      </c>
      <c r="C51" s="18">
        <v>6</v>
      </c>
      <c r="D51" s="18">
        <v>10</v>
      </c>
      <c r="E51" s="18">
        <v>0</v>
      </c>
      <c r="F51" s="18">
        <v>0</v>
      </c>
      <c r="G51" s="18">
        <v>0</v>
      </c>
      <c r="H51" s="19">
        <v>62</v>
      </c>
      <c r="I51" s="18">
        <v>28</v>
      </c>
      <c r="J51" s="18">
        <v>25</v>
      </c>
      <c r="K51" s="18">
        <v>2</v>
      </c>
      <c r="L51" s="18">
        <v>7</v>
      </c>
      <c r="M51" s="19">
        <v>16</v>
      </c>
      <c r="N51" s="18">
        <v>11</v>
      </c>
      <c r="O51" s="18">
        <v>0</v>
      </c>
      <c r="P51" s="18">
        <v>5</v>
      </c>
      <c r="Q51" s="20">
        <v>1190</v>
      </c>
      <c r="R51" s="20">
        <v>1190</v>
      </c>
      <c r="S51" s="20">
        <v>2713.87</v>
      </c>
      <c r="T51" s="18">
        <v>2</v>
      </c>
      <c r="U51" s="21">
        <v>1</v>
      </c>
    </row>
    <row r="52" spans="1:21" ht="13.5" customHeight="1">
      <c r="A52" s="9" t="s">
        <v>70</v>
      </c>
      <c r="B52" s="17">
        <v>6</v>
      </c>
      <c r="C52" s="18">
        <v>2</v>
      </c>
      <c r="D52" s="18">
        <v>4</v>
      </c>
      <c r="E52" s="18">
        <v>0</v>
      </c>
      <c r="F52" s="18">
        <v>0</v>
      </c>
      <c r="G52" s="18">
        <v>0</v>
      </c>
      <c r="H52" s="19">
        <v>28</v>
      </c>
      <c r="I52" s="18">
        <v>13</v>
      </c>
      <c r="J52" s="18">
        <v>15</v>
      </c>
      <c r="K52" s="18">
        <v>0</v>
      </c>
      <c r="L52" s="18">
        <v>0</v>
      </c>
      <c r="M52" s="19">
        <v>6</v>
      </c>
      <c r="N52" s="18">
        <v>4</v>
      </c>
      <c r="O52" s="18">
        <v>1</v>
      </c>
      <c r="P52" s="18">
        <v>1</v>
      </c>
      <c r="Q52" s="20">
        <v>120</v>
      </c>
      <c r="R52" s="20">
        <v>130</v>
      </c>
      <c r="S52" s="20">
        <v>389.64</v>
      </c>
      <c r="T52" s="18">
        <v>0</v>
      </c>
      <c r="U52" s="21">
        <v>1</v>
      </c>
    </row>
    <row r="53" spans="1:21" ht="13.5" customHeight="1">
      <c r="A53" s="9" t="s">
        <v>71</v>
      </c>
      <c r="B53" s="17">
        <v>23</v>
      </c>
      <c r="C53" s="18">
        <v>1</v>
      </c>
      <c r="D53" s="18">
        <v>17</v>
      </c>
      <c r="E53" s="18">
        <v>0</v>
      </c>
      <c r="F53" s="18">
        <v>5</v>
      </c>
      <c r="G53" s="18">
        <v>0</v>
      </c>
      <c r="H53" s="19">
        <v>36</v>
      </c>
      <c r="I53" s="18">
        <v>17</v>
      </c>
      <c r="J53" s="18">
        <v>18</v>
      </c>
      <c r="K53" s="18">
        <v>0</v>
      </c>
      <c r="L53" s="18">
        <v>1</v>
      </c>
      <c r="M53" s="19">
        <v>23</v>
      </c>
      <c r="N53" s="18">
        <v>0</v>
      </c>
      <c r="O53" s="18">
        <v>4</v>
      </c>
      <c r="P53" s="18">
        <v>19</v>
      </c>
      <c r="Q53" s="20">
        <v>0</v>
      </c>
      <c r="R53" s="20">
        <v>0</v>
      </c>
      <c r="S53" s="20">
        <v>0</v>
      </c>
      <c r="T53" s="18">
        <v>0</v>
      </c>
      <c r="U53" s="21">
        <v>2</v>
      </c>
    </row>
    <row r="54" spans="1:21" ht="13.5" customHeight="1">
      <c r="A54" s="9" t="s">
        <v>72</v>
      </c>
      <c r="B54" s="17">
        <v>23</v>
      </c>
      <c r="C54" s="18">
        <v>10</v>
      </c>
      <c r="D54" s="18">
        <v>13</v>
      </c>
      <c r="E54" s="18">
        <v>0</v>
      </c>
      <c r="F54" s="18">
        <v>0</v>
      </c>
      <c r="G54" s="18">
        <v>0</v>
      </c>
      <c r="H54" s="19">
        <v>0</v>
      </c>
      <c r="I54" s="18">
        <v>0</v>
      </c>
      <c r="J54" s="18">
        <v>0</v>
      </c>
      <c r="K54" s="18">
        <v>0</v>
      </c>
      <c r="L54" s="18">
        <v>0</v>
      </c>
      <c r="M54" s="19">
        <v>22</v>
      </c>
      <c r="N54" s="18">
        <v>13</v>
      </c>
      <c r="O54" s="18">
        <v>3</v>
      </c>
      <c r="P54" s="18">
        <v>6</v>
      </c>
      <c r="Q54" s="20">
        <v>1300</v>
      </c>
      <c r="R54" s="20">
        <v>5616.17</v>
      </c>
      <c r="S54" s="20">
        <v>3157.34</v>
      </c>
      <c r="T54" s="18">
        <v>0</v>
      </c>
      <c r="U54" s="21">
        <v>1</v>
      </c>
    </row>
    <row r="55" spans="1:21" ht="13.5" customHeight="1">
      <c r="A55" s="9" t="s">
        <v>73</v>
      </c>
      <c r="B55" s="17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9">
        <v>0</v>
      </c>
      <c r="I55" s="18">
        <v>0</v>
      </c>
      <c r="J55" s="18">
        <v>0</v>
      </c>
      <c r="K55" s="18">
        <v>0</v>
      </c>
      <c r="L55" s="18">
        <v>0</v>
      </c>
      <c r="M55" s="19">
        <v>0</v>
      </c>
      <c r="N55" s="18">
        <v>0</v>
      </c>
      <c r="O55" s="18">
        <v>0</v>
      </c>
      <c r="P55" s="18">
        <v>0</v>
      </c>
      <c r="Q55" s="20">
        <v>0</v>
      </c>
      <c r="R55" s="20">
        <v>0</v>
      </c>
      <c r="S55" s="20">
        <v>0</v>
      </c>
      <c r="T55" s="18">
        <v>0</v>
      </c>
      <c r="U55" s="21">
        <v>0</v>
      </c>
    </row>
    <row r="56" spans="1:21" ht="13.5" customHeight="1" thickBot="1">
      <c r="A56" s="11" t="s">
        <v>42</v>
      </c>
      <c r="B56" s="26">
        <f>SUM(B48:B55)</f>
        <v>233</v>
      </c>
      <c r="C56" s="27">
        <f t="shared" ref="C56:U56" si="5">SUM(C48:C55)</f>
        <v>76</v>
      </c>
      <c r="D56" s="27">
        <f t="shared" si="5"/>
        <v>122</v>
      </c>
      <c r="E56" s="27">
        <f t="shared" si="5"/>
        <v>6</v>
      </c>
      <c r="F56" s="27">
        <f t="shared" si="5"/>
        <v>29</v>
      </c>
      <c r="G56" s="27">
        <f t="shared" si="5"/>
        <v>0</v>
      </c>
      <c r="H56" s="27">
        <f t="shared" si="5"/>
        <v>539</v>
      </c>
      <c r="I56" s="27">
        <f t="shared" si="5"/>
        <v>251</v>
      </c>
      <c r="J56" s="27">
        <f t="shared" si="5"/>
        <v>238</v>
      </c>
      <c r="K56" s="27">
        <f t="shared" si="5"/>
        <v>17</v>
      </c>
      <c r="L56" s="27">
        <f t="shared" si="5"/>
        <v>33</v>
      </c>
      <c r="M56" s="27">
        <f t="shared" si="5"/>
        <v>223</v>
      </c>
      <c r="N56" s="27">
        <f t="shared" si="5"/>
        <v>74</v>
      </c>
      <c r="O56" s="27">
        <f t="shared" si="5"/>
        <v>55</v>
      </c>
      <c r="P56" s="27">
        <f t="shared" si="5"/>
        <v>94</v>
      </c>
      <c r="Q56" s="28">
        <f t="shared" si="5"/>
        <v>4770</v>
      </c>
      <c r="R56" s="28">
        <f t="shared" si="5"/>
        <v>9988.2999999999993</v>
      </c>
      <c r="S56" s="28">
        <f t="shared" si="5"/>
        <v>64442.98000000001</v>
      </c>
      <c r="T56" s="27">
        <f t="shared" si="5"/>
        <v>41</v>
      </c>
      <c r="U56" s="29">
        <f t="shared" si="5"/>
        <v>22</v>
      </c>
    </row>
    <row r="57" spans="1:21" ht="18.2" customHeight="1" thickTop="1" thickBot="1">
      <c r="A57" s="7" t="s">
        <v>53</v>
      </c>
      <c r="B57" s="30">
        <v>2500</v>
      </c>
      <c r="C57" s="31">
        <v>332</v>
      </c>
      <c r="D57" s="31">
        <v>1981</v>
      </c>
      <c r="E57" s="31">
        <v>96</v>
      </c>
      <c r="F57" s="31">
        <v>93</v>
      </c>
      <c r="G57" s="31">
        <v>5</v>
      </c>
      <c r="H57" s="31">
        <v>8589</v>
      </c>
      <c r="I57" s="31">
        <v>3755</v>
      </c>
      <c r="J57" s="31">
        <v>3539</v>
      </c>
      <c r="K57" s="31">
        <v>447</v>
      </c>
      <c r="L57" s="31">
        <v>847</v>
      </c>
      <c r="M57" s="31">
        <v>2512</v>
      </c>
      <c r="N57" s="31">
        <v>1058</v>
      </c>
      <c r="O57" s="31">
        <v>638</v>
      </c>
      <c r="P57" s="31">
        <v>816</v>
      </c>
      <c r="Q57" s="32">
        <v>66768.850000000006</v>
      </c>
      <c r="R57" s="32">
        <v>77921.039999999994</v>
      </c>
      <c r="S57" s="32">
        <v>1127721.7629999998</v>
      </c>
      <c r="T57" s="31">
        <v>429</v>
      </c>
      <c r="U57" s="33">
        <v>296</v>
      </c>
    </row>
    <row r="58" spans="1:21" ht="13.5" customHeight="1" thickTop="1">
      <c r="A58" s="6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4"/>
      <c r="U58" s="34"/>
    </row>
    <row r="59" spans="1:21" ht="13.5" customHeight="1">
      <c r="A59" s="6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4"/>
      <c r="U59" s="34"/>
    </row>
    <row r="60" spans="1:21" ht="13.5" customHeight="1">
      <c r="A60" s="9" t="s">
        <v>43</v>
      </c>
      <c r="B60" s="17">
        <v>11</v>
      </c>
      <c r="C60" s="18">
        <v>5</v>
      </c>
      <c r="D60" s="18">
        <v>6</v>
      </c>
      <c r="E60" s="18">
        <v>0</v>
      </c>
      <c r="F60" s="18">
        <v>0</v>
      </c>
      <c r="G60" s="18">
        <v>0</v>
      </c>
      <c r="H60" s="19">
        <v>76</v>
      </c>
      <c r="I60" s="18">
        <v>22</v>
      </c>
      <c r="J60" s="18">
        <v>37</v>
      </c>
      <c r="K60" s="18">
        <v>4</v>
      </c>
      <c r="L60" s="18">
        <v>13</v>
      </c>
      <c r="M60" s="19">
        <v>11</v>
      </c>
      <c r="N60" s="18">
        <v>6</v>
      </c>
      <c r="O60" s="18">
        <v>5</v>
      </c>
      <c r="P60" s="18">
        <v>0</v>
      </c>
      <c r="Q60" s="20">
        <v>405</v>
      </c>
      <c r="R60" s="20">
        <v>405</v>
      </c>
      <c r="S60" s="20">
        <v>2552.71</v>
      </c>
      <c r="T60" s="18">
        <v>8</v>
      </c>
      <c r="U60" s="21">
        <v>0</v>
      </c>
    </row>
    <row r="61" spans="1:21" ht="13.5" customHeight="1">
      <c r="A61" s="9" t="s">
        <v>44</v>
      </c>
      <c r="B61" s="17">
        <v>66</v>
      </c>
      <c r="C61" s="18">
        <v>4</v>
      </c>
      <c r="D61" s="18">
        <v>62</v>
      </c>
      <c r="E61" s="18">
        <v>0</v>
      </c>
      <c r="F61" s="18">
        <v>0</v>
      </c>
      <c r="G61" s="18">
        <v>0</v>
      </c>
      <c r="H61" s="19">
        <v>175</v>
      </c>
      <c r="I61" s="18">
        <v>76</v>
      </c>
      <c r="J61" s="18">
        <v>88</v>
      </c>
      <c r="K61" s="18">
        <v>5</v>
      </c>
      <c r="L61" s="18">
        <v>6</v>
      </c>
      <c r="M61" s="19">
        <v>58</v>
      </c>
      <c r="N61" s="18">
        <v>31</v>
      </c>
      <c r="O61" s="18">
        <v>20</v>
      </c>
      <c r="P61" s="18">
        <v>7</v>
      </c>
      <c r="Q61" s="20">
        <v>600</v>
      </c>
      <c r="R61" s="20">
        <v>2480</v>
      </c>
      <c r="S61" s="20">
        <v>3044.75</v>
      </c>
      <c r="T61" s="18">
        <v>10</v>
      </c>
      <c r="U61" s="21">
        <v>10</v>
      </c>
    </row>
    <row r="62" spans="1:21" ht="13.5" customHeight="1">
      <c r="A62" s="9" t="s">
        <v>45</v>
      </c>
      <c r="B62" s="17">
        <v>26</v>
      </c>
      <c r="C62" s="18">
        <v>0</v>
      </c>
      <c r="D62" s="18">
        <v>26</v>
      </c>
      <c r="E62" s="18">
        <v>0</v>
      </c>
      <c r="F62" s="18">
        <v>0</v>
      </c>
      <c r="G62" s="18">
        <v>0</v>
      </c>
      <c r="H62" s="19">
        <v>56</v>
      </c>
      <c r="I62" s="18">
        <v>22</v>
      </c>
      <c r="J62" s="18">
        <v>20</v>
      </c>
      <c r="K62" s="18">
        <v>4</v>
      </c>
      <c r="L62" s="18">
        <v>10</v>
      </c>
      <c r="M62" s="19">
        <v>27</v>
      </c>
      <c r="N62" s="18">
        <v>13</v>
      </c>
      <c r="O62" s="18">
        <v>2</v>
      </c>
      <c r="P62" s="18">
        <v>12</v>
      </c>
      <c r="Q62" s="20">
        <v>460</v>
      </c>
      <c r="R62" s="20">
        <v>490</v>
      </c>
      <c r="S62" s="20">
        <v>3119.21</v>
      </c>
      <c r="T62" s="18">
        <v>2</v>
      </c>
      <c r="U62" s="21">
        <v>0</v>
      </c>
    </row>
    <row r="63" spans="1:21" ht="13.5" customHeight="1">
      <c r="A63" s="9" t="s">
        <v>46</v>
      </c>
      <c r="B63" s="17">
        <v>31</v>
      </c>
      <c r="C63" s="18">
        <v>3</v>
      </c>
      <c r="D63" s="18">
        <v>28</v>
      </c>
      <c r="E63" s="18">
        <v>0</v>
      </c>
      <c r="F63" s="18">
        <v>0</v>
      </c>
      <c r="G63" s="18">
        <v>0</v>
      </c>
      <c r="H63" s="19">
        <v>75</v>
      </c>
      <c r="I63" s="18">
        <v>40</v>
      </c>
      <c r="J63" s="18">
        <v>28</v>
      </c>
      <c r="K63" s="18">
        <v>2</v>
      </c>
      <c r="L63" s="18">
        <v>5</v>
      </c>
      <c r="M63" s="19">
        <v>33</v>
      </c>
      <c r="N63" s="18">
        <v>10</v>
      </c>
      <c r="O63" s="18">
        <v>14</v>
      </c>
      <c r="P63" s="18">
        <v>9</v>
      </c>
      <c r="Q63" s="20">
        <v>835</v>
      </c>
      <c r="R63" s="20">
        <v>1015</v>
      </c>
      <c r="S63" s="20">
        <v>8277</v>
      </c>
      <c r="T63" s="18">
        <v>12</v>
      </c>
      <c r="U63" s="21">
        <v>1</v>
      </c>
    </row>
    <row r="64" spans="1:21" ht="13.5" customHeight="1">
      <c r="A64" s="9" t="s">
        <v>47</v>
      </c>
      <c r="B64" s="17">
        <v>110</v>
      </c>
      <c r="C64" s="18">
        <v>21</v>
      </c>
      <c r="D64" s="18">
        <v>88</v>
      </c>
      <c r="E64" s="18">
        <v>0</v>
      </c>
      <c r="F64" s="18">
        <v>1</v>
      </c>
      <c r="G64" s="18">
        <v>0</v>
      </c>
      <c r="H64" s="19">
        <v>247</v>
      </c>
      <c r="I64" s="18">
        <v>112</v>
      </c>
      <c r="J64" s="18">
        <v>73</v>
      </c>
      <c r="K64" s="18">
        <v>16</v>
      </c>
      <c r="L64" s="18">
        <v>46</v>
      </c>
      <c r="M64" s="19">
        <v>105</v>
      </c>
      <c r="N64" s="18">
        <v>26</v>
      </c>
      <c r="O64" s="18">
        <v>38</v>
      </c>
      <c r="P64" s="18">
        <v>41</v>
      </c>
      <c r="Q64" s="20">
        <v>1770</v>
      </c>
      <c r="R64" s="20">
        <v>1770</v>
      </c>
      <c r="S64" s="20">
        <v>27497.88</v>
      </c>
      <c r="T64" s="18">
        <v>0</v>
      </c>
      <c r="U64" s="21">
        <v>17</v>
      </c>
    </row>
    <row r="65" spans="1:21" ht="13.5" customHeight="1">
      <c r="A65" s="9" t="s">
        <v>48</v>
      </c>
      <c r="B65" s="17">
        <v>66</v>
      </c>
      <c r="C65" s="18">
        <v>0</v>
      </c>
      <c r="D65" s="18">
        <v>24</v>
      </c>
      <c r="E65" s="18">
        <v>39</v>
      </c>
      <c r="F65" s="18">
        <v>1</v>
      </c>
      <c r="G65" s="18">
        <v>2</v>
      </c>
      <c r="H65" s="19">
        <v>200</v>
      </c>
      <c r="I65" s="18">
        <v>71</v>
      </c>
      <c r="J65" s="18">
        <v>65</v>
      </c>
      <c r="K65" s="18">
        <v>22</v>
      </c>
      <c r="L65" s="18">
        <v>42</v>
      </c>
      <c r="M65" s="19">
        <v>69</v>
      </c>
      <c r="N65" s="18">
        <v>35</v>
      </c>
      <c r="O65" s="18">
        <v>6</v>
      </c>
      <c r="P65" s="18">
        <v>28</v>
      </c>
      <c r="Q65" s="20">
        <v>2227.5</v>
      </c>
      <c r="R65" s="20">
        <v>267.5</v>
      </c>
      <c r="S65" s="20">
        <v>3814.02</v>
      </c>
      <c r="T65" s="18">
        <v>0</v>
      </c>
      <c r="U65" s="21">
        <v>3</v>
      </c>
    </row>
    <row r="66" spans="1:21" ht="13.5" customHeight="1">
      <c r="A66" s="9" t="s">
        <v>49</v>
      </c>
      <c r="B66" s="17">
        <v>2</v>
      </c>
      <c r="C66" s="18">
        <v>0</v>
      </c>
      <c r="D66" s="18">
        <v>2</v>
      </c>
      <c r="E66" s="18">
        <v>0</v>
      </c>
      <c r="F66" s="18">
        <v>0</v>
      </c>
      <c r="G66" s="18">
        <v>0</v>
      </c>
      <c r="H66" s="19">
        <v>5</v>
      </c>
      <c r="I66" s="18">
        <v>3</v>
      </c>
      <c r="J66" s="18">
        <v>2</v>
      </c>
      <c r="K66" s="18">
        <v>0</v>
      </c>
      <c r="L66" s="18">
        <v>0</v>
      </c>
      <c r="M66" s="19">
        <v>2</v>
      </c>
      <c r="N66" s="18">
        <v>0</v>
      </c>
      <c r="O66" s="18">
        <v>2</v>
      </c>
      <c r="P66" s="18">
        <v>0</v>
      </c>
      <c r="Q66" s="20">
        <v>0</v>
      </c>
      <c r="R66" s="20">
        <v>110</v>
      </c>
      <c r="S66" s="20">
        <v>0</v>
      </c>
      <c r="T66" s="18">
        <v>0</v>
      </c>
      <c r="U66" s="21">
        <v>0</v>
      </c>
    </row>
    <row r="67" spans="1:21" ht="13.5" customHeight="1">
      <c r="A67" s="9" t="s">
        <v>50</v>
      </c>
      <c r="B67" s="17">
        <v>4</v>
      </c>
      <c r="C67" s="18">
        <v>0</v>
      </c>
      <c r="D67" s="18">
        <v>4</v>
      </c>
      <c r="E67" s="18">
        <v>0</v>
      </c>
      <c r="F67" s="18">
        <v>0</v>
      </c>
      <c r="G67" s="18">
        <v>0</v>
      </c>
      <c r="H67" s="19">
        <v>3</v>
      </c>
      <c r="I67" s="18">
        <v>3</v>
      </c>
      <c r="J67" s="18">
        <v>0</v>
      </c>
      <c r="K67" s="18">
        <v>0</v>
      </c>
      <c r="L67" s="18">
        <v>0</v>
      </c>
      <c r="M67" s="19">
        <v>4</v>
      </c>
      <c r="N67" s="18">
        <v>4</v>
      </c>
      <c r="O67" s="18">
        <v>0</v>
      </c>
      <c r="P67" s="18">
        <v>0</v>
      </c>
      <c r="Q67" s="20">
        <v>0</v>
      </c>
      <c r="R67" s="20">
        <v>0</v>
      </c>
      <c r="S67" s="20">
        <v>0</v>
      </c>
      <c r="T67" s="18">
        <v>0</v>
      </c>
      <c r="U67" s="21">
        <v>0</v>
      </c>
    </row>
    <row r="68" spans="1:21" ht="13.5" customHeight="1">
      <c r="A68" s="10" t="s">
        <v>51</v>
      </c>
      <c r="B68" s="22">
        <f>SUM(B60:B67)</f>
        <v>316</v>
      </c>
      <c r="C68" s="23">
        <f t="shared" ref="C68:U68" si="6">SUM(C60:C67)</f>
        <v>33</v>
      </c>
      <c r="D68" s="23">
        <f t="shared" si="6"/>
        <v>240</v>
      </c>
      <c r="E68" s="23">
        <f t="shared" si="6"/>
        <v>39</v>
      </c>
      <c r="F68" s="23">
        <f t="shared" si="6"/>
        <v>2</v>
      </c>
      <c r="G68" s="23">
        <f t="shared" si="6"/>
        <v>2</v>
      </c>
      <c r="H68" s="23">
        <f t="shared" si="6"/>
        <v>837</v>
      </c>
      <c r="I68" s="23">
        <f t="shared" si="6"/>
        <v>349</v>
      </c>
      <c r="J68" s="23">
        <f t="shared" si="6"/>
        <v>313</v>
      </c>
      <c r="K68" s="23">
        <f t="shared" si="6"/>
        <v>53</v>
      </c>
      <c r="L68" s="23">
        <f t="shared" si="6"/>
        <v>122</v>
      </c>
      <c r="M68" s="23">
        <f t="shared" si="6"/>
        <v>309</v>
      </c>
      <c r="N68" s="23">
        <f t="shared" si="6"/>
        <v>125</v>
      </c>
      <c r="O68" s="23">
        <f t="shared" si="6"/>
        <v>87</v>
      </c>
      <c r="P68" s="23">
        <f t="shared" si="6"/>
        <v>97</v>
      </c>
      <c r="Q68" s="24">
        <f t="shared" si="6"/>
        <v>6297.5</v>
      </c>
      <c r="R68" s="24">
        <f t="shared" si="6"/>
        <v>6537.5</v>
      </c>
      <c r="S68" s="24">
        <f t="shared" si="6"/>
        <v>48305.57</v>
      </c>
      <c r="T68" s="23">
        <f t="shared" si="6"/>
        <v>32</v>
      </c>
      <c r="U68" s="25">
        <f t="shared" si="6"/>
        <v>31</v>
      </c>
    </row>
    <row r="69" spans="1:21" ht="13.5" customHeight="1">
      <c r="A69" s="9" t="s">
        <v>54</v>
      </c>
      <c r="B69" s="17">
        <v>201</v>
      </c>
      <c r="C69" s="18">
        <v>37</v>
      </c>
      <c r="D69" s="18">
        <v>164</v>
      </c>
      <c r="E69" s="18">
        <v>0</v>
      </c>
      <c r="F69" s="18">
        <v>0</v>
      </c>
      <c r="G69" s="18">
        <v>0</v>
      </c>
      <c r="H69" s="19">
        <v>678</v>
      </c>
      <c r="I69" s="18">
        <v>317</v>
      </c>
      <c r="J69" s="18">
        <v>287</v>
      </c>
      <c r="K69" s="18">
        <v>21</v>
      </c>
      <c r="L69" s="18">
        <v>53</v>
      </c>
      <c r="M69" s="19">
        <v>191</v>
      </c>
      <c r="N69" s="18">
        <v>65</v>
      </c>
      <c r="O69" s="18">
        <v>66</v>
      </c>
      <c r="P69" s="18">
        <v>60</v>
      </c>
      <c r="Q69" s="20">
        <v>5271</v>
      </c>
      <c r="R69" s="20">
        <v>4875</v>
      </c>
      <c r="S69" s="20">
        <v>177640.03</v>
      </c>
      <c r="T69" s="18">
        <v>6</v>
      </c>
      <c r="U69" s="21">
        <v>34</v>
      </c>
    </row>
    <row r="70" spans="1:21" ht="13.5" customHeight="1">
      <c r="A70" s="9" t="s">
        <v>55</v>
      </c>
      <c r="B70" s="17">
        <v>206</v>
      </c>
      <c r="C70" s="18">
        <v>15</v>
      </c>
      <c r="D70" s="18">
        <v>198</v>
      </c>
      <c r="E70" s="18">
        <v>0</v>
      </c>
      <c r="F70" s="18">
        <v>0</v>
      </c>
      <c r="G70" s="18">
        <v>0</v>
      </c>
      <c r="H70" s="19">
        <v>1486</v>
      </c>
      <c r="I70" s="18">
        <v>610</v>
      </c>
      <c r="J70" s="18">
        <v>626</v>
      </c>
      <c r="K70" s="18">
        <v>77</v>
      </c>
      <c r="L70" s="18">
        <v>173</v>
      </c>
      <c r="M70" s="19">
        <v>228</v>
      </c>
      <c r="N70" s="18">
        <v>107</v>
      </c>
      <c r="O70" s="18">
        <v>27</v>
      </c>
      <c r="P70" s="18">
        <v>94</v>
      </c>
      <c r="Q70" s="20">
        <v>6525</v>
      </c>
      <c r="R70" s="20">
        <v>3965</v>
      </c>
      <c r="S70" s="20">
        <v>24500</v>
      </c>
      <c r="T70" s="18">
        <v>79</v>
      </c>
      <c r="U70" s="21">
        <v>12</v>
      </c>
    </row>
    <row r="71" spans="1:21" ht="13.5" customHeight="1">
      <c r="A71" s="9" t="s">
        <v>56</v>
      </c>
      <c r="B71" s="17">
        <v>103</v>
      </c>
      <c r="C71" s="18">
        <v>11</v>
      </c>
      <c r="D71" s="18">
        <v>92</v>
      </c>
      <c r="E71" s="18">
        <v>0</v>
      </c>
      <c r="F71" s="18">
        <v>0</v>
      </c>
      <c r="G71" s="18">
        <v>0</v>
      </c>
      <c r="H71" s="19">
        <v>385</v>
      </c>
      <c r="I71" s="18">
        <v>173</v>
      </c>
      <c r="J71" s="18">
        <v>152</v>
      </c>
      <c r="K71" s="18">
        <v>22</v>
      </c>
      <c r="L71" s="18">
        <v>38</v>
      </c>
      <c r="M71" s="19">
        <v>111</v>
      </c>
      <c r="N71" s="18">
        <v>40</v>
      </c>
      <c r="O71" s="18">
        <v>27</v>
      </c>
      <c r="P71" s="18">
        <v>44</v>
      </c>
      <c r="Q71" s="20">
        <v>10</v>
      </c>
      <c r="R71" s="20">
        <v>840</v>
      </c>
      <c r="S71" s="20">
        <v>69657.759999999995</v>
      </c>
      <c r="T71" s="18">
        <v>0</v>
      </c>
      <c r="U71" s="21">
        <v>5</v>
      </c>
    </row>
    <row r="72" spans="1:21" ht="13.5" customHeight="1">
      <c r="A72" s="9" t="s">
        <v>57</v>
      </c>
      <c r="B72" s="17">
        <v>127</v>
      </c>
      <c r="C72" s="18">
        <v>7</v>
      </c>
      <c r="D72" s="18">
        <v>113</v>
      </c>
      <c r="E72" s="18">
        <v>7</v>
      </c>
      <c r="F72" s="18">
        <v>0</v>
      </c>
      <c r="G72" s="18">
        <v>0</v>
      </c>
      <c r="H72" s="19">
        <v>290</v>
      </c>
      <c r="I72" s="18">
        <v>157</v>
      </c>
      <c r="J72" s="18">
        <v>99</v>
      </c>
      <c r="K72" s="18">
        <v>12</v>
      </c>
      <c r="L72" s="18">
        <v>22</v>
      </c>
      <c r="M72" s="19">
        <v>124</v>
      </c>
      <c r="N72" s="18">
        <v>39</v>
      </c>
      <c r="O72" s="18">
        <v>30</v>
      </c>
      <c r="P72" s="18">
        <v>55</v>
      </c>
      <c r="Q72" s="20">
        <v>1780</v>
      </c>
      <c r="R72" s="20">
        <v>1592.5</v>
      </c>
      <c r="S72" s="20">
        <v>27210.58</v>
      </c>
      <c r="T72" s="18">
        <v>3</v>
      </c>
      <c r="U72" s="21">
        <v>11</v>
      </c>
    </row>
    <row r="73" spans="1:21" ht="13.5" customHeight="1">
      <c r="A73" s="9" t="s">
        <v>58</v>
      </c>
      <c r="B73" s="17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9">
        <v>0</v>
      </c>
      <c r="I73" s="18">
        <v>0</v>
      </c>
      <c r="J73" s="18">
        <v>0</v>
      </c>
      <c r="K73" s="18">
        <v>0</v>
      </c>
      <c r="L73" s="18">
        <v>0</v>
      </c>
      <c r="M73" s="19">
        <v>0</v>
      </c>
      <c r="N73" s="18">
        <v>0</v>
      </c>
      <c r="O73" s="18">
        <v>0</v>
      </c>
      <c r="P73" s="18">
        <v>0</v>
      </c>
      <c r="Q73" s="20">
        <v>0</v>
      </c>
      <c r="R73" s="20">
        <v>0</v>
      </c>
      <c r="S73" s="20">
        <v>0</v>
      </c>
      <c r="T73" s="18">
        <v>0</v>
      </c>
      <c r="U73" s="21">
        <v>0</v>
      </c>
    </row>
    <row r="74" spans="1:21" ht="13.5" customHeight="1">
      <c r="A74" s="9" t="s">
        <v>59</v>
      </c>
      <c r="B74" s="17">
        <v>90</v>
      </c>
      <c r="C74" s="18">
        <v>10</v>
      </c>
      <c r="D74" s="18">
        <v>80</v>
      </c>
      <c r="E74" s="18">
        <v>0</v>
      </c>
      <c r="F74" s="18">
        <v>0</v>
      </c>
      <c r="G74" s="18">
        <v>0</v>
      </c>
      <c r="H74" s="19">
        <v>270</v>
      </c>
      <c r="I74" s="18">
        <v>117</v>
      </c>
      <c r="J74" s="18">
        <v>93</v>
      </c>
      <c r="K74" s="18">
        <v>20</v>
      </c>
      <c r="L74" s="18">
        <v>40</v>
      </c>
      <c r="M74" s="19">
        <v>90</v>
      </c>
      <c r="N74" s="18">
        <v>15</v>
      </c>
      <c r="O74" s="18">
        <v>53</v>
      </c>
      <c r="P74" s="18">
        <v>22</v>
      </c>
      <c r="Q74" s="20">
        <v>1215</v>
      </c>
      <c r="R74" s="20">
        <v>1215</v>
      </c>
      <c r="S74" s="20">
        <v>27941.84</v>
      </c>
      <c r="T74" s="18">
        <v>5</v>
      </c>
      <c r="U74" s="21">
        <v>0</v>
      </c>
    </row>
    <row r="75" spans="1:21" ht="13.5" customHeight="1">
      <c r="A75" s="9" t="s">
        <v>74</v>
      </c>
      <c r="B75" s="17">
        <v>28</v>
      </c>
      <c r="C75" s="18">
        <v>1</v>
      </c>
      <c r="D75" s="18">
        <v>22</v>
      </c>
      <c r="E75" s="18">
        <v>0</v>
      </c>
      <c r="F75" s="18">
        <v>5</v>
      </c>
      <c r="G75" s="18">
        <v>0</v>
      </c>
      <c r="H75" s="19">
        <v>67</v>
      </c>
      <c r="I75" s="18">
        <v>29</v>
      </c>
      <c r="J75" s="18">
        <v>29</v>
      </c>
      <c r="K75" s="18">
        <v>4</v>
      </c>
      <c r="L75" s="18">
        <v>5</v>
      </c>
      <c r="M75" s="19">
        <v>28</v>
      </c>
      <c r="N75" s="18">
        <v>11</v>
      </c>
      <c r="O75" s="18">
        <v>6</v>
      </c>
      <c r="P75" s="18">
        <v>11</v>
      </c>
      <c r="Q75" s="20">
        <v>282.5</v>
      </c>
      <c r="R75" s="20">
        <v>282.5</v>
      </c>
      <c r="S75" s="20">
        <v>1464.04</v>
      </c>
      <c r="T75" s="18">
        <v>6</v>
      </c>
      <c r="U75" s="36">
        <v>1</v>
      </c>
    </row>
    <row r="76" spans="1:21" ht="13.5" customHeight="1" thickBot="1">
      <c r="A76" s="11" t="s">
        <v>52</v>
      </c>
      <c r="B76" s="26">
        <f>SUM(B69:B75)</f>
        <v>755</v>
      </c>
      <c r="C76" s="27">
        <f t="shared" ref="C76:U76" si="7">SUM(C69:C75)</f>
        <v>81</v>
      </c>
      <c r="D76" s="27">
        <f t="shared" si="7"/>
        <v>669</v>
      </c>
      <c r="E76" s="27">
        <f t="shared" si="7"/>
        <v>7</v>
      </c>
      <c r="F76" s="27">
        <f t="shared" si="7"/>
        <v>5</v>
      </c>
      <c r="G76" s="27">
        <f t="shared" si="7"/>
        <v>0</v>
      </c>
      <c r="H76" s="27">
        <f t="shared" si="7"/>
        <v>3176</v>
      </c>
      <c r="I76" s="27">
        <f t="shared" si="7"/>
        <v>1403</v>
      </c>
      <c r="J76" s="27">
        <f t="shared" si="7"/>
        <v>1286</v>
      </c>
      <c r="K76" s="27">
        <f t="shared" si="7"/>
        <v>156</v>
      </c>
      <c r="L76" s="27">
        <f t="shared" si="7"/>
        <v>331</v>
      </c>
      <c r="M76" s="27">
        <f t="shared" si="7"/>
        <v>772</v>
      </c>
      <c r="N76" s="27">
        <f t="shared" si="7"/>
        <v>277</v>
      </c>
      <c r="O76" s="27">
        <f t="shared" si="7"/>
        <v>209</v>
      </c>
      <c r="P76" s="27">
        <f t="shared" si="7"/>
        <v>286</v>
      </c>
      <c r="Q76" s="28">
        <f t="shared" si="7"/>
        <v>15083.5</v>
      </c>
      <c r="R76" s="28">
        <f t="shared" si="7"/>
        <v>12770</v>
      </c>
      <c r="S76" s="28">
        <f t="shared" si="7"/>
        <v>328414.25</v>
      </c>
      <c r="T76" s="27">
        <f t="shared" si="7"/>
        <v>99</v>
      </c>
      <c r="U76" s="29">
        <f t="shared" si="7"/>
        <v>63</v>
      </c>
    </row>
    <row r="77" spans="1:21" ht="18.2" customHeight="1" thickTop="1" thickBot="1">
      <c r="A77" s="7" t="s">
        <v>53</v>
      </c>
      <c r="B77" s="30">
        <f t="shared" ref="B77:U77" si="8">SUM(B15,B22,B29,B39,B47,B56,B68,B76)</f>
        <v>2500</v>
      </c>
      <c r="C77" s="31">
        <f t="shared" si="8"/>
        <v>332</v>
      </c>
      <c r="D77" s="31">
        <f t="shared" si="8"/>
        <v>1981</v>
      </c>
      <c r="E77" s="31">
        <f t="shared" si="8"/>
        <v>96</v>
      </c>
      <c r="F77" s="31">
        <f t="shared" si="8"/>
        <v>93</v>
      </c>
      <c r="G77" s="31">
        <f t="shared" si="8"/>
        <v>5</v>
      </c>
      <c r="H77" s="31">
        <f t="shared" si="8"/>
        <v>8589</v>
      </c>
      <c r="I77" s="31">
        <f t="shared" si="8"/>
        <v>3755</v>
      </c>
      <c r="J77" s="31">
        <f t="shared" si="8"/>
        <v>3539</v>
      </c>
      <c r="K77" s="31">
        <f t="shared" si="8"/>
        <v>447</v>
      </c>
      <c r="L77" s="31">
        <f t="shared" si="8"/>
        <v>847</v>
      </c>
      <c r="M77" s="31">
        <f t="shared" si="8"/>
        <v>2512</v>
      </c>
      <c r="N77" s="31">
        <f t="shared" si="8"/>
        <v>1058</v>
      </c>
      <c r="O77" s="31">
        <f t="shared" si="8"/>
        <v>638</v>
      </c>
      <c r="P77" s="31">
        <f t="shared" si="8"/>
        <v>816</v>
      </c>
      <c r="Q77" s="32">
        <f t="shared" si="8"/>
        <v>66768.850000000006</v>
      </c>
      <c r="R77" s="32">
        <f t="shared" si="8"/>
        <v>77921.039999999994</v>
      </c>
      <c r="S77" s="32">
        <f t="shared" si="8"/>
        <v>1127721.7629999998</v>
      </c>
      <c r="T77" s="31">
        <f t="shared" si="8"/>
        <v>429</v>
      </c>
      <c r="U77" s="33">
        <f t="shared" si="8"/>
        <v>296</v>
      </c>
    </row>
    <row r="78" spans="1:21" ht="15.75" thickTop="1"/>
  </sheetData>
  <mergeCells count="29">
    <mergeCell ref="L5:L7"/>
    <mergeCell ref="A2:U2"/>
    <mergeCell ref="C4:G4"/>
    <mergeCell ref="B4:B7"/>
    <mergeCell ref="B3:G3"/>
    <mergeCell ref="H3:L3"/>
    <mergeCell ref="I4:L4"/>
    <mergeCell ref="H4:H7"/>
    <mergeCell ref="N4:P4"/>
    <mergeCell ref="M3:P3"/>
    <mergeCell ref="U3:U7"/>
    <mergeCell ref="N5:N7"/>
    <mergeCell ref="O5:O7"/>
    <mergeCell ref="R3:R7"/>
    <mergeCell ref="S3:S7"/>
    <mergeCell ref="T3:T7"/>
    <mergeCell ref="P5:P7"/>
    <mergeCell ref="Q3:Q7"/>
    <mergeCell ref="M4:M7"/>
    <mergeCell ref="A1:U1"/>
    <mergeCell ref="G5:G7"/>
    <mergeCell ref="A3:A7"/>
    <mergeCell ref="C5:C7"/>
    <mergeCell ref="D5:D7"/>
    <mergeCell ref="E5:E7"/>
    <mergeCell ref="F5:F7"/>
    <mergeCell ref="I5:I7"/>
    <mergeCell ref="J5:J7"/>
    <mergeCell ref="K5:K7"/>
  </mergeCells>
  <phoneticPr fontId="0" type="noConversion"/>
  <pageMargins left="0.9055118110236221" right="0.70866141732283472" top="0.78740157480314965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Mediácie 2011 (2)</vt:lpstr>
      <vt:lpstr>'Mediácie 2011 (2)'!Názvy_tlače</vt:lpstr>
      <vt:lpstr>'Mediácie 2011 (2)'!Oblasť_tlače</vt:lpstr>
    </vt:vector>
  </TitlesOfParts>
  <Company>Ministerstvo spravodlivosti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maria.prochazkova</dc:creator>
  <cp:lastModifiedBy>marian.varga</cp:lastModifiedBy>
  <cp:lastPrinted>2012-06-19T08:11:23Z</cp:lastPrinted>
  <dcterms:created xsi:type="dcterms:W3CDTF">2012-06-08T13:33:51Z</dcterms:created>
  <dcterms:modified xsi:type="dcterms:W3CDTF">2012-07-09T10:32:32Z</dcterms:modified>
</cp:coreProperties>
</file>