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565"/>
  </bookViews>
  <sheets>
    <sheet name="47.Odvolania-T" sheetId="1" r:id="rId1"/>
  </sheets>
  <definedNames>
    <definedName name="_xlnm.Print_Area" localSheetId="0">'47.Odvolania-T'!$A$1:$P$19</definedName>
  </definedNames>
  <calcPr calcId="125725"/>
</workbook>
</file>

<file path=xl/calcChain.xml><?xml version="1.0" encoding="utf-8"?>
<calcChain xmlns="http://schemas.openxmlformats.org/spreadsheetml/2006/main">
  <c r="O17" i="1"/>
  <c r="M17"/>
  <c r="K17"/>
  <c r="I17"/>
  <c r="G17"/>
  <c r="E17"/>
  <c r="C17"/>
  <c r="B16"/>
  <c r="P16" s="1"/>
  <c r="B15"/>
  <c r="P15" s="1"/>
  <c r="B14"/>
  <c r="P14" s="1"/>
  <c r="B13"/>
  <c r="P13" s="1"/>
  <c r="B12"/>
  <c r="P12" s="1"/>
  <c r="B11"/>
  <c r="P11" s="1"/>
  <c r="B10"/>
  <c r="P10" s="1"/>
  <c r="B9"/>
  <c r="P9" s="1"/>
  <c r="D17" l="1"/>
  <c r="L17"/>
  <c r="F17"/>
  <c r="N17"/>
  <c r="F9"/>
  <c r="J9"/>
  <c r="N9"/>
  <c r="F10"/>
  <c r="J10"/>
  <c r="N10"/>
  <c r="F11"/>
  <c r="J11"/>
  <c r="N11"/>
  <c r="F12"/>
  <c r="J12"/>
  <c r="N12"/>
  <c r="F13"/>
  <c r="J13"/>
  <c r="N13"/>
  <c r="F14"/>
  <c r="J14"/>
  <c r="N14"/>
  <c r="F15"/>
  <c r="J15"/>
  <c r="N15"/>
  <c r="F16"/>
  <c r="J16"/>
  <c r="N16"/>
  <c r="B17"/>
  <c r="H17" s="1"/>
  <c r="D9"/>
  <c r="H9"/>
  <c r="L9"/>
  <c r="D10"/>
  <c r="H10"/>
  <c r="L10"/>
  <c r="D11"/>
  <c r="H11"/>
  <c r="L11"/>
  <c r="D12"/>
  <c r="H12"/>
  <c r="L12"/>
  <c r="D13"/>
  <c r="H13"/>
  <c r="L13"/>
  <c r="D14"/>
  <c r="H14"/>
  <c r="L14"/>
  <c r="D15"/>
  <c r="H15"/>
  <c r="L15"/>
  <c r="D16"/>
  <c r="H16"/>
  <c r="L16"/>
  <c r="J17" l="1"/>
  <c r="P17"/>
</calcChain>
</file>

<file path=xl/sharedStrings.xml><?xml version="1.0" encoding="utf-8"?>
<sst xmlns="http://schemas.openxmlformats.org/spreadsheetml/2006/main" count="38" uniqueCount="26">
  <si>
    <t>PREHĽAD</t>
  </si>
  <si>
    <t xml:space="preserve"> O VÝSLEDKOCH ODVOLACIEHO KONANIA V TRESTNÝCH VECIACH V ROKU 2011</t>
  </si>
  <si>
    <t>(OKRESNÉ SÚDY)</t>
  </si>
  <si>
    <t>Kraj</t>
  </si>
  <si>
    <t xml:space="preserve">Počet osôb vo vybavených odvolaniach + </t>
  </si>
  <si>
    <t>Spôsob vybavenia a podiel na vybavených odvolaniach</t>
  </si>
  <si>
    <t>zamietnuté a späť vzaté</t>
  </si>
  <si>
    <t>zrušené a vrátené</t>
  </si>
  <si>
    <t>zmena</t>
  </si>
  <si>
    <t>oslobodené</t>
  </si>
  <si>
    <t>inak</t>
  </si>
  <si>
    <t>vo výroku o vine</t>
  </si>
  <si>
    <t>trest sprísnený</t>
  </si>
  <si>
    <t>trest zmiernený</t>
  </si>
  <si>
    <t>počet</t>
  </si>
  <si>
    <t>%</t>
  </si>
  <si>
    <t>BA</t>
  </si>
  <si>
    <t>TT</t>
  </si>
  <si>
    <t>TN</t>
  </si>
  <si>
    <t>NR</t>
  </si>
  <si>
    <t>ZA</t>
  </si>
  <si>
    <t>BB</t>
  </si>
  <si>
    <t>PO</t>
  </si>
  <si>
    <t>KE</t>
  </si>
  <si>
    <t>SR</t>
  </si>
  <si>
    <t>+ pozri vysvetlivky, bod 3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</si>
</sst>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/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0" fontId="2" fillId="0" borderId="0"/>
    <xf numFmtId="3" fontId="2" fillId="0" borderId="8" applyBorder="0">
      <alignment horizontal="right" vertical="center" wrapText="1" indent="1"/>
    </xf>
    <xf numFmtId="0" fontId="4" fillId="0" borderId="0">
      <alignment horizontal="center" vertical="top"/>
    </xf>
    <xf numFmtId="0" fontId="2" fillId="0" borderId="0"/>
    <xf numFmtId="0" fontId="1" fillId="0" borderId="0"/>
    <xf numFmtId="0" fontId="1" fillId="0" borderId="0"/>
    <xf numFmtId="0" fontId="8" fillId="0" borderId="0"/>
    <xf numFmtId="0" fontId="2" fillId="2" borderId="0"/>
    <xf numFmtId="3" fontId="2" fillId="0" borderId="8" applyBorder="0">
      <alignment horizontal="right" vertical="center" wrapText="1" indent="1"/>
    </xf>
  </cellStyleXfs>
  <cellXfs count="58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/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right" vertical="center" wrapText="1" indent="2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2" fillId="0" borderId="7" xfId="2" applyFill="1" applyBorder="1">
      <alignment horizontal="right" vertical="center" wrapText="1" inden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right" vertical="center" wrapText="1" indent="2"/>
    </xf>
    <xf numFmtId="0" fontId="2" fillId="0" borderId="12" xfId="1" applyFont="1" applyFill="1" applyBorder="1" applyAlignment="1">
      <alignment horizontal="center" vertical="center" wrapText="1"/>
    </xf>
    <xf numFmtId="3" fontId="2" fillId="0" borderId="12" xfId="2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right" vertical="center" wrapText="1" indent="2"/>
    </xf>
    <xf numFmtId="3" fontId="2" fillId="0" borderId="15" xfId="1" applyNumberFormat="1" applyFont="1" applyFill="1" applyBorder="1" applyAlignment="1">
      <alignment horizontal="right" vertical="center" wrapText="1" indent="1"/>
    </xf>
    <xf numFmtId="2" fontId="2" fillId="0" borderId="15" xfId="1" applyNumberFormat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right" vertical="center" wrapText="1" indent="1"/>
    </xf>
    <xf numFmtId="4" fontId="2" fillId="0" borderId="15" xfId="2" applyNumberForma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 vertical="center" wrapText="1"/>
    </xf>
    <xf numFmtId="2" fontId="2" fillId="0" borderId="0" xfId="1" applyNumberFormat="1"/>
    <xf numFmtId="0" fontId="4" fillId="0" borderId="5" xfId="1" applyFont="1" applyFill="1" applyBorder="1" applyAlignment="1">
      <alignment horizontal="center" vertical="center" wrapText="1"/>
    </xf>
    <xf numFmtId="3" fontId="2" fillId="0" borderId="6" xfId="1" applyNumberFormat="1" applyFont="1" applyFill="1" applyBorder="1" applyAlignment="1">
      <alignment horizontal="right" vertical="center" wrapText="1" indent="2"/>
    </xf>
    <xf numFmtId="3" fontId="2" fillId="0" borderId="7" xfId="1" applyNumberFormat="1" applyFont="1" applyFill="1" applyBorder="1" applyAlignment="1">
      <alignment horizontal="right" vertical="center" wrapText="1" indent="1"/>
    </xf>
    <xf numFmtId="2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right" vertical="center" wrapText="1" indent="1"/>
    </xf>
    <xf numFmtId="4" fontId="2" fillId="0" borderId="7" xfId="2" applyNumberForma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2" fontId="2" fillId="0" borderId="9" xfId="1" applyNumberFormat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3" fontId="2" fillId="0" borderId="11" xfId="1" applyNumberFormat="1" applyFont="1" applyFill="1" applyBorder="1" applyAlignment="1">
      <alignment horizontal="right" vertical="center" wrapText="1" indent="2"/>
    </xf>
    <xf numFmtId="3" fontId="2" fillId="0" borderId="12" xfId="1" applyNumberFormat="1" applyFont="1" applyFill="1" applyBorder="1" applyAlignment="1">
      <alignment horizontal="right" vertical="center" wrapText="1" indent="1"/>
    </xf>
    <xf numFmtId="2" fontId="2" fillId="0" borderId="12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right" vertical="center" wrapText="1" indent="1"/>
    </xf>
    <xf numFmtId="4" fontId="2" fillId="0" borderId="12" xfId="2" applyNumberForma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3" fontId="4" fillId="0" borderId="18" xfId="1" applyNumberFormat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horizontal="center" vertical="center" wrapText="1"/>
    </xf>
    <xf numFmtId="2" fontId="4" fillId="0" borderId="19" xfId="1" applyNumberFormat="1" applyFont="1" applyFill="1" applyBorder="1" applyAlignment="1">
      <alignment horizontal="center" vertical="center" wrapText="1"/>
    </xf>
    <xf numFmtId="4" fontId="4" fillId="0" borderId="19" xfId="2" applyNumberFormat="1" applyFont="1" applyFill="1" applyBorder="1" applyAlignment="1">
      <alignment horizontal="center" vertical="center" wrapText="1"/>
    </xf>
    <xf numFmtId="2" fontId="4" fillId="0" borderId="20" xfId="1" applyNumberFormat="1" applyFont="1" applyFill="1" applyBorder="1" applyAlignment="1">
      <alignment horizontal="center" vertical="center" wrapText="1"/>
    </xf>
    <xf numFmtId="0" fontId="2" fillId="0" borderId="0" xfId="1" applyFont="1"/>
    <xf numFmtId="0" fontId="2" fillId="0" borderId="0" xfId="1" applyAlignment="1">
      <alignment horizontal="center"/>
    </xf>
    <xf numFmtId="49" fontId="5" fillId="0" borderId="0" xfId="1" applyNumberFormat="1" applyFont="1" applyFill="1" applyAlignment="1">
      <alignment horizontal="center" vertical="center" wrapText="1"/>
    </xf>
    <xf numFmtId="3" fontId="2" fillId="0" borderId="0" xfId="1" applyNumberFormat="1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</cellXfs>
  <cellStyles count="10">
    <cellStyle name="názvy zar.hore" xfId="3"/>
    <cellStyle name="normálne" xfId="0" builtinId="0"/>
    <cellStyle name="normálne 2" xfId="4"/>
    <cellStyle name="normálne 3" xfId="5"/>
    <cellStyle name="normálne 4" xfId="1"/>
    <cellStyle name="normálne 5" xfId="6"/>
    <cellStyle name="normální_List1" xfId="7"/>
    <cellStyle name="Štýl 1" xfId="8"/>
    <cellStyle name="vpravo_1" xfId="9"/>
    <cellStyle name="vpravo_1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31"/>
  <sheetViews>
    <sheetView tabSelected="1" zoomScaleNormal="100" zoomScaleSheetLayoutView="100" workbookViewId="0">
      <selection activeCell="R18" sqref="R18"/>
    </sheetView>
  </sheetViews>
  <sheetFormatPr defaultRowHeight="12.75"/>
  <cols>
    <col min="1" max="1" width="6.7109375" style="2" customWidth="1"/>
    <col min="2" max="2" width="12" style="2" customWidth="1"/>
    <col min="3" max="3" width="8.42578125" style="2" customWidth="1"/>
    <col min="4" max="4" width="7.7109375" style="52" customWidth="1"/>
    <col min="5" max="5" width="8.42578125" style="2" customWidth="1"/>
    <col min="6" max="16" width="7.7109375" style="2" customWidth="1"/>
    <col min="17" max="16384" width="9.140625" style="2"/>
  </cols>
  <sheetData>
    <row r="1" spans="1:18" ht="16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ht="16.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20.100000000000001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8" ht="20.100000000000001" customHeight="1" thickTop="1">
      <c r="A5" s="5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spans="1:18" ht="20.100000000000001" customHeight="1">
      <c r="A6" s="9"/>
      <c r="B6" s="10"/>
      <c r="C6" s="11" t="s">
        <v>6</v>
      </c>
      <c r="D6" s="11"/>
      <c r="E6" s="12" t="s">
        <v>7</v>
      </c>
      <c r="F6" s="13"/>
      <c r="G6" s="12" t="s">
        <v>8</v>
      </c>
      <c r="H6" s="12"/>
      <c r="I6" s="12"/>
      <c r="J6" s="12"/>
      <c r="K6" s="12"/>
      <c r="L6" s="12"/>
      <c r="M6" s="12" t="s">
        <v>9</v>
      </c>
      <c r="N6" s="12"/>
      <c r="O6" s="12" t="s">
        <v>10</v>
      </c>
      <c r="P6" s="14"/>
    </row>
    <row r="7" spans="1:18" ht="20.100000000000001" customHeight="1">
      <c r="A7" s="9"/>
      <c r="B7" s="10"/>
      <c r="C7" s="11"/>
      <c r="D7" s="11"/>
      <c r="E7" s="12"/>
      <c r="F7" s="13"/>
      <c r="G7" s="15" t="s">
        <v>11</v>
      </c>
      <c r="H7" s="13"/>
      <c r="I7" s="12" t="s">
        <v>12</v>
      </c>
      <c r="J7" s="13"/>
      <c r="K7" s="15" t="s">
        <v>13</v>
      </c>
      <c r="L7" s="15"/>
      <c r="M7" s="12"/>
      <c r="N7" s="12"/>
      <c r="O7" s="12"/>
      <c r="P7" s="14"/>
    </row>
    <row r="8" spans="1:18" ht="20.100000000000001" customHeight="1" thickBot="1">
      <c r="A8" s="16"/>
      <c r="B8" s="17"/>
      <c r="C8" s="18" t="s">
        <v>14</v>
      </c>
      <c r="D8" s="18" t="s">
        <v>15</v>
      </c>
      <c r="E8" s="18" t="s">
        <v>14</v>
      </c>
      <c r="F8" s="19" t="s">
        <v>15</v>
      </c>
      <c r="G8" s="18" t="s">
        <v>14</v>
      </c>
      <c r="H8" s="19" t="s">
        <v>15</v>
      </c>
      <c r="I8" s="18" t="s">
        <v>14</v>
      </c>
      <c r="J8" s="19" t="s">
        <v>15</v>
      </c>
      <c r="K8" s="18" t="s">
        <v>14</v>
      </c>
      <c r="L8" s="18" t="s">
        <v>15</v>
      </c>
      <c r="M8" s="18" t="s">
        <v>14</v>
      </c>
      <c r="N8" s="18" t="s">
        <v>15</v>
      </c>
      <c r="O8" s="18" t="s">
        <v>14</v>
      </c>
      <c r="P8" s="20" t="s">
        <v>15</v>
      </c>
    </row>
    <row r="9" spans="1:18" ht="20.100000000000001" customHeight="1" thickTop="1">
      <c r="A9" s="21" t="s">
        <v>16</v>
      </c>
      <c r="B9" s="22">
        <f>C9+E9+G9+I9+K9+M9+O9</f>
        <v>717</v>
      </c>
      <c r="C9" s="23">
        <v>345</v>
      </c>
      <c r="D9" s="24">
        <f>C9/B9%</f>
        <v>48.11715481171548</v>
      </c>
      <c r="E9" s="25">
        <v>158</v>
      </c>
      <c r="F9" s="26">
        <f>E9/B9%</f>
        <v>22.036262203626222</v>
      </c>
      <c r="G9" s="27">
        <v>12</v>
      </c>
      <c r="H9" s="26">
        <f>G9/B9%</f>
        <v>1.6736401673640167</v>
      </c>
      <c r="I9" s="25">
        <v>20</v>
      </c>
      <c r="J9" s="26">
        <f>I9/B9%</f>
        <v>2.7894002789400281</v>
      </c>
      <c r="K9" s="25">
        <v>52</v>
      </c>
      <c r="L9" s="24">
        <f>K9/B9%</f>
        <v>7.2524407252440728</v>
      </c>
      <c r="M9" s="25">
        <v>26</v>
      </c>
      <c r="N9" s="24">
        <f>M9/B9%</f>
        <v>3.6262203626220364</v>
      </c>
      <c r="O9" s="25">
        <v>104</v>
      </c>
      <c r="P9" s="28">
        <f>O9/B9%</f>
        <v>14.504881450488146</v>
      </c>
      <c r="Q9" s="29"/>
      <c r="R9" s="29"/>
    </row>
    <row r="10" spans="1:18" ht="20.100000000000001" customHeight="1">
      <c r="A10" s="30" t="s">
        <v>17</v>
      </c>
      <c r="B10" s="31">
        <f>C10+E10+G10+I10+K10+M10+O10</f>
        <v>548</v>
      </c>
      <c r="C10" s="32">
        <v>233</v>
      </c>
      <c r="D10" s="33">
        <f t="shared" ref="D10:D17" si="0">C10/B10%</f>
        <v>42.518248175182478</v>
      </c>
      <c r="E10" s="34">
        <v>204</v>
      </c>
      <c r="F10" s="35">
        <f t="shared" ref="F10:F17" si="1">E10/B10%</f>
        <v>37.226277372262771</v>
      </c>
      <c r="G10" s="36">
        <v>7</v>
      </c>
      <c r="H10" s="35">
        <f t="shared" ref="H10:H17" si="2">G10/B10%</f>
        <v>1.2773722627737225</v>
      </c>
      <c r="I10" s="34">
        <v>9</v>
      </c>
      <c r="J10" s="35">
        <f t="shared" ref="J10:J17" si="3">I10/B10%</f>
        <v>1.6423357664233575</v>
      </c>
      <c r="K10" s="34">
        <v>17</v>
      </c>
      <c r="L10" s="33">
        <f t="shared" ref="L10:L17" si="4">K10/B10%</f>
        <v>3.1021897810218975</v>
      </c>
      <c r="M10" s="34">
        <v>12</v>
      </c>
      <c r="N10" s="33">
        <f t="shared" ref="N10:N17" si="5">M10/B10%</f>
        <v>2.1897810218978102</v>
      </c>
      <c r="O10" s="34">
        <v>66</v>
      </c>
      <c r="P10" s="37">
        <f t="shared" ref="P10:P17" si="6">O10/B10%</f>
        <v>12.043795620437955</v>
      </c>
      <c r="Q10" s="29"/>
      <c r="R10" s="29"/>
    </row>
    <row r="11" spans="1:18" ht="20.100000000000001" customHeight="1">
      <c r="A11" s="30" t="s">
        <v>18</v>
      </c>
      <c r="B11" s="31">
        <f t="shared" ref="B11:B16" si="7">C11+E11+G11+I11+K11+M11+O11</f>
        <v>517</v>
      </c>
      <c r="C11" s="32">
        <v>322</v>
      </c>
      <c r="D11" s="33">
        <f t="shared" si="0"/>
        <v>62.282398452611218</v>
      </c>
      <c r="E11" s="34">
        <v>49</v>
      </c>
      <c r="F11" s="35">
        <f t="shared" si="1"/>
        <v>9.4777562862669242</v>
      </c>
      <c r="G11" s="36">
        <v>9</v>
      </c>
      <c r="H11" s="35">
        <f t="shared" si="2"/>
        <v>1.7408123791102514</v>
      </c>
      <c r="I11" s="34">
        <v>20</v>
      </c>
      <c r="J11" s="35">
        <f t="shared" si="3"/>
        <v>3.8684719535783367</v>
      </c>
      <c r="K11" s="34">
        <v>57</v>
      </c>
      <c r="L11" s="33">
        <f t="shared" si="4"/>
        <v>11.02514506769826</v>
      </c>
      <c r="M11" s="34">
        <v>22</v>
      </c>
      <c r="N11" s="33">
        <f t="shared" si="5"/>
        <v>4.2553191489361701</v>
      </c>
      <c r="O11" s="34">
        <v>38</v>
      </c>
      <c r="P11" s="37">
        <f t="shared" si="6"/>
        <v>7.3500967117988392</v>
      </c>
      <c r="Q11" s="29"/>
      <c r="R11" s="29"/>
    </row>
    <row r="12" spans="1:18" ht="20.100000000000001" customHeight="1">
      <c r="A12" s="30" t="s">
        <v>19</v>
      </c>
      <c r="B12" s="31">
        <f t="shared" si="7"/>
        <v>506</v>
      </c>
      <c r="C12" s="32">
        <v>216</v>
      </c>
      <c r="D12" s="33">
        <f t="shared" si="0"/>
        <v>42.687747035573125</v>
      </c>
      <c r="E12" s="34">
        <v>98</v>
      </c>
      <c r="F12" s="35">
        <f t="shared" si="1"/>
        <v>19.367588932806324</v>
      </c>
      <c r="G12" s="36">
        <v>10</v>
      </c>
      <c r="H12" s="35">
        <f t="shared" si="2"/>
        <v>1.9762845849802373</v>
      </c>
      <c r="I12" s="34">
        <v>25</v>
      </c>
      <c r="J12" s="35">
        <f t="shared" si="3"/>
        <v>4.9407114624505937</v>
      </c>
      <c r="K12" s="34">
        <v>90</v>
      </c>
      <c r="L12" s="33">
        <f t="shared" si="4"/>
        <v>17.786561264822137</v>
      </c>
      <c r="M12" s="34">
        <v>27</v>
      </c>
      <c r="N12" s="33">
        <f t="shared" si="5"/>
        <v>5.3359683794466406</v>
      </c>
      <c r="O12" s="34">
        <v>40</v>
      </c>
      <c r="P12" s="37">
        <f t="shared" si="6"/>
        <v>7.9051383399209492</v>
      </c>
      <c r="Q12" s="29"/>
      <c r="R12" s="29"/>
    </row>
    <row r="13" spans="1:18" ht="20.100000000000001" customHeight="1">
      <c r="A13" s="30" t="s">
        <v>20</v>
      </c>
      <c r="B13" s="31">
        <f t="shared" si="7"/>
        <v>431</v>
      </c>
      <c r="C13" s="32">
        <v>190</v>
      </c>
      <c r="D13" s="33">
        <f t="shared" si="0"/>
        <v>44.083526682134575</v>
      </c>
      <c r="E13" s="34">
        <v>80</v>
      </c>
      <c r="F13" s="35">
        <f t="shared" si="1"/>
        <v>18.561484918793504</v>
      </c>
      <c r="G13" s="36">
        <v>19</v>
      </c>
      <c r="H13" s="35">
        <f t="shared" si="2"/>
        <v>4.4083526682134577</v>
      </c>
      <c r="I13" s="34">
        <v>13</v>
      </c>
      <c r="J13" s="35">
        <f t="shared" si="3"/>
        <v>3.0162412993039447</v>
      </c>
      <c r="K13" s="34">
        <v>25</v>
      </c>
      <c r="L13" s="33">
        <f t="shared" si="4"/>
        <v>5.8004640371229703</v>
      </c>
      <c r="M13" s="34">
        <v>27</v>
      </c>
      <c r="N13" s="33">
        <f t="shared" si="5"/>
        <v>6.2645011600928076</v>
      </c>
      <c r="O13" s="34">
        <v>77</v>
      </c>
      <c r="P13" s="37">
        <f t="shared" si="6"/>
        <v>17.865429234338748</v>
      </c>
      <c r="Q13" s="29"/>
      <c r="R13" s="29"/>
    </row>
    <row r="14" spans="1:18" ht="20.100000000000001" customHeight="1">
      <c r="A14" s="30" t="s">
        <v>21</v>
      </c>
      <c r="B14" s="31">
        <f t="shared" si="7"/>
        <v>647</v>
      </c>
      <c r="C14" s="32">
        <v>363</v>
      </c>
      <c r="D14" s="33">
        <f t="shared" si="0"/>
        <v>56.105100463678518</v>
      </c>
      <c r="E14" s="34">
        <v>135</v>
      </c>
      <c r="F14" s="35">
        <f t="shared" si="1"/>
        <v>20.865533230293664</v>
      </c>
      <c r="G14" s="36">
        <v>4</v>
      </c>
      <c r="H14" s="35">
        <f t="shared" si="2"/>
        <v>0.61823802163833075</v>
      </c>
      <c r="I14" s="34">
        <v>36</v>
      </c>
      <c r="J14" s="35">
        <f t="shared" si="3"/>
        <v>5.564142194744977</v>
      </c>
      <c r="K14" s="34">
        <v>79</v>
      </c>
      <c r="L14" s="33">
        <f t="shared" si="4"/>
        <v>12.210200927357032</v>
      </c>
      <c r="M14" s="34">
        <v>19</v>
      </c>
      <c r="N14" s="33">
        <f t="shared" si="5"/>
        <v>2.936630602782071</v>
      </c>
      <c r="O14" s="34">
        <v>11</v>
      </c>
      <c r="P14" s="37">
        <f t="shared" si="6"/>
        <v>1.7001545595054097</v>
      </c>
      <c r="Q14" s="29"/>
      <c r="R14" s="29"/>
    </row>
    <row r="15" spans="1:18" ht="20.100000000000001" customHeight="1">
      <c r="A15" s="30" t="s">
        <v>22</v>
      </c>
      <c r="B15" s="31">
        <f t="shared" si="7"/>
        <v>500</v>
      </c>
      <c r="C15" s="32">
        <v>202</v>
      </c>
      <c r="D15" s="33">
        <f t="shared" si="0"/>
        <v>40.4</v>
      </c>
      <c r="E15" s="34">
        <v>142</v>
      </c>
      <c r="F15" s="35">
        <f t="shared" si="1"/>
        <v>28.4</v>
      </c>
      <c r="G15" s="36">
        <v>5</v>
      </c>
      <c r="H15" s="35">
        <f t="shared" si="2"/>
        <v>1</v>
      </c>
      <c r="I15" s="34">
        <v>38</v>
      </c>
      <c r="J15" s="35">
        <f t="shared" si="3"/>
        <v>7.6</v>
      </c>
      <c r="K15" s="34">
        <v>57</v>
      </c>
      <c r="L15" s="33">
        <f t="shared" si="4"/>
        <v>11.4</v>
      </c>
      <c r="M15" s="34">
        <v>12</v>
      </c>
      <c r="N15" s="33">
        <f t="shared" si="5"/>
        <v>2.4</v>
      </c>
      <c r="O15" s="34">
        <v>44</v>
      </c>
      <c r="P15" s="37">
        <f t="shared" si="6"/>
        <v>8.8000000000000007</v>
      </c>
      <c r="Q15" s="29"/>
      <c r="R15" s="29"/>
    </row>
    <row r="16" spans="1:18" ht="20.100000000000001" customHeight="1" thickBot="1">
      <c r="A16" s="38" t="s">
        <v>23</v>
      </c>
      <c r="B16" s="39">
        <f t="shared" si="7"/>
        <v>684</v>
      </c>
      <c r="C16" s="40">
        <v>386</v>
      </c>
      <c r="D16" s="41">
        <f t="shared" si="0"/>
        <v>56.432748538011694</v>
      </c>
      <c r="E16" s="42">
        <v>187</v>
      </c>
      <c r="F16" s="43">
        <f t="shared" si="1"/>
        <v>27.339181286549707</v>
      </c>
      <c r="G16" s="18">
        <v>2</v>
      </c>
      <c r="H16" s="43">
        <f t="shared" si="2"/>
        <v>0.29239766081871343</v>
      </c>
      <c r="I16" s="42">
        <v>8</v>
      </c>
      <c r="J16" s="43">
        <f t="shared" si="3"/>
        <v>1.1695906432748537</v>
      </c>
      <c r="K16" s="42">
        <v>51</v>
      </c>
      <c r="L16" s="41">
        <f t="shared" si="4"/>
        <v>7.4561403508771935</v>
      </c>
      <c r="M16" s="42">
        <v>7</v>
      </c>
      <c r="N16" s="41">
        <f t="shared" si="5"/>
        <v>1.0233918128654971</v>
      </c>
      <c r="O16" s="42">
        <v>43</v>
      </c>
      <c r="P16" s="44">
        <f t="shared" si="6"/>
        <v>6.2865497076023393</v>
      </c>
      <c r="Q16" s="29"/>
      <c r="R16" s="29"/>
    </row>
    <row r="17" spans="1:18" ht="24" customHeight="1" thickTop="1" thickBot="1">
      <c r="A17" s="45" t="s">
        <v>24</v>
      </c>
      <c r="B17" s="46">
        <f>SUM(B9:B16)</f>
        <v>4550</v>
      </c>
      <c r="C17" s="47">
        <f t="shared" ref="C17:O17" si="8">SUM(C9:C16)</f>
        <v>2257</v>
      </c>
      <c r="D17" s="48">
        <f t="shared" si="0"/>
        <v>49.604395604395606</v>
      </c>
      <c r="E17" s="47">
        <f t="shared" si="8"/>
        <v>1053</v>
      </c>
      <c r="F17" s="49">
        <f t="shared" si="1"/>
        <v>23.142857142857142</v>
      </c>
      <c r="G17" s="47">
        <f t="shared" si="8"/>
        <v>68</v>
      </c>
      <c r="H17" s="49">
        <f t="shared" si="2"/>
        <v>1.4945054945054945</v>
      </c>
      <c r="I17" s="47">
        <f t="shared" si="8"/>
        <v>169</v>
      </c>
      <c r="J17" s="49">
        <f t="shared" si="3"/>
        <v>3.7142857142857144</v>
      </c>
      <c r="K17" s="47">
        <f t="shared" si="8"/>
        <v>428</v>
      </c>
      <c r="L17" s="48">
        <f t="shared" si="4"/>
        <v>9.4065934065934069</v>
      </c>
      <c r="M17" s="47">
        <f t="shared" si="8"/>
        <v>152</v>
      </c>
      <c r="N17" s="48">
        <f t="shared" si="5"/>
        <v>3.3406593406593408</v>
      </c>
      <c r="O17" s="47">
        <f t="shared" si="8"/>
        <v>423</v>
      </c>
      <c r="P17" s="50">
        <f t="shared" si="6"/>
        <v>9.2967032967032974</v>
      </c>
      <c r="Q17" s="29"/>
      <c r="R17" s="29"/>
    </row>
    <row r="18" spans="1:18" ht="16.5" customHeight="1" thickTop="1">
      <c r="A18" s="51"/>
      <c r="Q18" s="29"/>
    </row>
    <row r="19" spans="1:18" ht="16.5" customHeight="1">
      <c r="A19" s="51"/>
      <c r="B19" s="53" t="s">
        <v>25</v>
      </c>
      <c r="C19" s="53"/>
      <c r="D19" s="53"/>
      <c r="E19" s="53"/>
    </row>
    <row r="20" spans="1:18">
      <c r="B20" s="54"/>
    </row>
    <row r="22" spans="1:18">
      <c r="C22" s="54"/>
    </row>
    <row r="25" spans="1:18">
      <c r="A25" s="55"/>
    </row>
    <row r="28" spans="1:18">
      <c r="A28" s="56"/>
    </row>
    <row r="29" spans="1:18">
      <c r="A29" s="57"/>
    </row>
    <row r="30" spans="1:18">
      <c r="A30" s="57"/>
    </row>
    <row r="31" spans="1:18">
      <c r="A31" s="57"/>
    </row>
  </sheetData>
  <mergeCells count="16">
    <mergeCell ref="M6:N7"/>
    <mergeCell ref="O6:P7"/>
    <mergeCell ref="G7:H7"/>
    <mergeCell ref="I7:J7"/>
    <mergeCell ref="K7:L7"/>
    <mergeCell ref="B19:E19"/>
    <mergeCell ref="A1:P1"/>
    <mergeCell ref="A2:P2"/>
    <mergeCell ref="A3:P3"/>
    <mergeCell ref="A4:P4"/>
    <mergeCell ref="A5:A8"/>
    <mergeCell ref="B5:B8"/>
    <mergeCell ref="C5:P5"/>
    <mergeCell ref="C6:D7"/>
    <mergeCell ref="E6:F7"/>
    <mergeCell ref="G6:L6"/>
  </mergeCells>
  <printOptions horizontalCentered="1"/>
  <pageMargins left="0.9055118110236221" right="0.9055118110236221" top="0.78740157480314965" bottom="0.78740157480314965" header="0.31496062992125984" footer="0.31496062992125984"/>
  <pageSetup paperSize="9" orientation="landscape" r:id="rId1"/>
  <headerFooter scaleWithDoc="0"/>
  <ignoredErrors>
    <ignoredError sqref="D17 F17 H17 J17 L17 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47.Odvolania-T</vt:lpstr>
      <vt:lpstr>'47.Odvolania-T'!Oblasť_tlače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marian.varga</dc:creator>
  <cp:lastModifiedBy>marian.varga</cp:lastModifiedBy>
  <dcterms:created xsi:type="dcterms:W3CDTF">2012-05-15T09:26:46Z</dcterms:created>
  <dcterms:modified xsi:type="dcterms:W3CDTF">2012-05-15T09:27:38Z</dcterms:modified>
</cp:coreProperties>
</file>