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4.Osobit.TČ-IX.HL." sheetId="1" r:id="rId1"/>
  </sheets>
  <definedNames>
    <definedName name="_xlnm.Print_Area" localSheetId="0">'24.Osobit.TČ-IX.HL.'!$A$1:$P$14</definedName>
  </definedNames>
  <calcPr calcId="125725"/>
</workbook>
</file>

<file path=xl/calcChain.xml><?xml version="1.0" encoding="utf-8"?>
<calcChain xmlns="http://schemas.openxmlformats.org/spreadsheetml/2006/main">
  <c r="P14" i="1"/>
  <c r="O14"/>
  <c r="N14"/>
  <c r="M14"/>
  <c r="L14"/>
  <c r="K14"/>
  <c r="I14"/>
  <c r="G14"/>
  <c r="E14"/>
  <c r="F14" s="1"/>
  <c r="C14"/>
  <c r="D14" s="1"/>
  <c r="B14"/>
  <c r="J14" s="1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  <c r="H14" l="1"/>
</calcChain>
</file>

<file path=xl/sharedStrings.xml><?xml version="1.0" encoding="utf-8"?>
<sst xmlns="http://schemas.openxmlformats.org/spreadsheetml/2006/main" count="34" uniqueCount="27">
  <si>
    <t>IX. HLAVA - trestné činy proti iným právam a slobodám</t>
  </si>
  <si>
    <t>Kraj</t>
  </si>
  <si>
    <t>Počet odsúd.</t>
  </si>
  <si>
    <t>Tresty uložené odsúdeným a ich podiel</t>
  </si>
  <si>
    <t>Počet odsúdených                           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</si>
  <si>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</si>
  <si>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</si>
  <si>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</si>
  <si>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</si>
  <si>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</si>
  <si>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</si>
  <si>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</si>
  <si>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</si>
  <si>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 súdom</t>
  </si>
  <si>
    <t>vplyv alkoholu</t>
  </si>
  <si>
    <t xml:space="preserve">§ 359-360 Tr.z. </t>
  </si>
  <si>
    <t>§ 364 Tr.z.</t>
  </si>
  <si>
    <t>BA</t>
  </si>
  <si>
    <t>TT</t>
  </si>
  <si>
    <t>TN</t>
  </si>
  <si>
    <t>NR</t>
  </si>
  <si>
    <t>ZA</t>
  </si>
  <si>
    <t>BB</t>
  </si>
  <si>
    <t>KE</t>
  </si>
  <si>
    <t>ŠP.TR.SÚD</t>
  </si>
  <si>
    <t>-</t>
  </si>
  <si>
    <t>SR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</si>
</sst>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 indent="1"/>
    </xf>
    <xf numFmtId="0" fontId="3" fillId="0" borderId="16" xfId="0" applyFont="1" applyFill="1" applyBorder="1" applyAlignment="1">
      <alignment horizontal="right" vertical="center" wrapText="1" inden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 indent="1"/>
    </xf>
    <xf numFmtId="0" fontId="3" fillId="0" borderId="20" xfId="0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 wrapText="1" indent="1"/>
    </xf>
    <xf numFmtId="3" fontId="2" fillId="0" borderId="23" xfId="0" applyNumberFormat="1" applyFont="1" applyBorder="1" applyAlignment="1">
      <alignment horizontal="right" vertical="center" wrapText="1" indent="1"/>
    </xf>
    <xf numFmtId="164" fontId="2" fillId="0" borderId="23" xfId="0" applyNumberFormat="1" applyFont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right" vertical="center" wrapText="1" indent="1"/>
    </xf>
    <xf numFmtId="3" fontId="2" fillId="0" borderId="24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Border="1" applyAlignment="1">
      <alignment horizontal="right" vertical="center" wrapText="1" indent="1"/>
    </xf>
    <xf numFmtId="3" fontId="2" fillId="0" borderId="0" xfId="1" applyFont="1" applyBorder="1">
      <alignment horizontal="right" vertical="center" wrapText="1" indent="1"/>
    </xf>
    <xf numFmtId="0" fontId="0" fillId="0" borderId="0" xfId="0" applyBorder="1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tabSelected="1" zoomScaleNormal="100" zoomScaleSheetLayoutView="100" workbookViewId="0">
      <selection activeCell="S15" sqref="S15"/>
    </sheetView>
  </sheetViews>
  <sheetFormatPr defaultRowHeight="12.75"/>
  <cols>
    <col min="1" max="1" width="10.42578125" customWidth="1"/>
    <col min="2" max="3" width="8.140625" customWidth="1"/>
    <col min="4" max="4" width="6.28515625" customWidth="1"/>
    <col min="5" max="5" width="8.140625" customWidth="1"/>
    <col min="6" max="6" width="6.28515625" customWidth="1"/>
    <col min="7" max="7" width="7.140625" bestFit="1" customWidth="1"/>
    <col min="8" max="8" width="6.28515625" customWidth="1"/>
    <col min="9" max="9" width="8.140625" customWidth="1"/>
    <col min="10" max="10" width="6.28515625" customWidth="1"/>
    <col min="11" max="16" width="8.140625" customWidth="1"/>
  </cols>
  <sheetData>
    <row r="1" spans="1:16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6" s="2" customFormat="1" ht="42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6" s="2" customFormat="1" ht="20.100000000000001" customHeight="1" thickTop="1">
      <c r="A5" s="12" t="s">
        <v>17</v>
      </c>
      <c r="B5" s="13">
        <v>224</v>
      </c>
      <c r="C5" s="14">
        <v>46</v>
      </c>
      <c r="D5" s="15">
        <f>C5/B5*100</f>
        <v>20.535714285714285</v>
      </c>
      <c r="E5" s="14">
        <v>136</v>
      </c>
      <c r="F5" s="15">
        <f>E5/B5*100</f>
        <v>60.714285714285708</v>
      </c>
      <c r="G5" s="14">
        <v>30</v>
      </c>
      <c r="H5" s="15">
        <f>G5/B5*100</f>
        <v>13.392857142857142</v>
      </c>
      <c r="I5" s="14">
        <v>10</v>
      </c>
      <c r="J5" s="15">
        <f>I5/B5*100</f>
        <v>4.4642857142857144</v>
      </c>
      <c r="K5" s="14">
        <v>4</v>
      </c>
      <c r="L5" s="14">
        <v>5</v>
      </c>
      <c r="M5" s="14">
        <v>79</v>
      </c>
      <c r="N5" s="14">
        <v>32</v>
      </c>
      <c r="O5" s="16">
        <v>116</v>
      </c>
      <c r="P5" s="17">
        <v>97</v>
      </c>
    </row>
    <row r="6" spans="1:16" s="2" customFormat="1" ht="20.100000000000001" customHeight="1">
      <c r="A6" s="18" t="s">
        <v>18</v>
      </c>
      <c r="B6" s="19">
        <v>164</v>
      </c>
      <c r="C6" s="20">
        <v>21</v>
      </c>
      <c r="D6" s="21">
        <f t="shared" ref="D6:D12" si="0">C6/B6*100</f>
        <v>12.804878048780488</v>
      </c>
      <c r="E6" s="20">
        <v>103</v>
      </c>
      <c r="F6" s="21">
        <f t="shared" ref="F6:F12" si="1">E6/B6*100</f>
        <v>62.804878048780488</v>
      </c>
      <c r="G6" s="20">
        <v>20</v>
      </c>
      <c r="H6" s="21">
        <f t="shared" ref="H6:H12" si="2">G6/B6*100</f>
        <v>12.195121951219512</v>
      </c>
      <c r="I6" s="20">
        <v>20</v>
      </c>
      <c r="J6" s="21">
        <f t="shared" ref="J6:J12" si="3">I6/B6*100</f>
        <v>12.195121951219512</v>
      </c>
      <c r="K6" s="20">
        <v>7</v>
      </c>
      <c r="L6" s="20">
        <v>4</v>
      </c>
      <c r="M6" s="20">
        <v>55</v>
      </c>
      <c r="N6" s="20">
        <v>25</v>
      </c>
      <c r="O6" s="22">
        <v>72</v>
      </c>
      <c r="P6" s="23">
        <v>83</v>
      </c>
    </row>
    <row r="7" spans="1:16" s="2" customFormat="1" ht="20.100000000000001" customHeight="1">
      <c r="A7" s="18" t="s">
        <v>19</v>
      </c>
      <c r="B7" s="19">
        <v>236</v>
      </c>
      <c r="C7" s="20">
        <v>46</v>
      </c>
      <c r="D7" s="21">
        <f t="shared" si="0"/>
        <v>19.491525423728813</v>
      </c>
      <c r="E7" s="20">
        <v>158</v>
      </c>
      <c r="F7" s="21">
        <f t="shared" si="1"/>
        <v>66.949152542372886</v>
      </c>
      <c r="G7" s="20">
        <v>23</v>
      </c>
      <c r="H7" s="21">
        <f t="shared" si="2"/>
        <v>9.7457627118644066</v>
      </c>
      <c r="I7" s="20">
        <v>7</v>
      </c>
      <c r="J7" s="21">
        <f t="shared" si="3"/>
        <v>2.9661016949152543</v>
      </c>
      <c r="K7" s="20">
        <v>20</v>
      </c>
      <c r="L7" s="20">
        <v>9</v>
      </c>
      <c r="M7" s="20">
        <v>56</v>
      </c>
      <c r="N7" s="20">
        <v>103</v>
      </c>
      <c r="O7" s="22">
        <v>91</v>
      </c>
      <c r="P7" s="23">
        <v>131</v>
      </c>
    </row>
    <row r="8" spans="1:16" s="2" customFormat="1" ht="20.100000000000001" customHeight="1">
      <c r="A8" s="18" t="s">
        <v>20</v>
      </c>
      <c r="B8" s="19">
        <v>211</v>
      </c>
      <c r="C8" s="20">
        <v>43</v>
      </c>
      <c r="D8" s="21">
        <f t="shared" si="0"/>
        <v>20.379146919431278</v>
      </c>
      <c r="E8" s="20">
        <v>109</v>
      </c>
      <c r="F8" s="21">
        <f t="shared" si="1"/>
        <v>51.658767772511851</v>
      </c>
      <c r="G8" s="20">
        <v>29</v>
      </c>
      <c r="H8" s="21">
        <f t="shared" si="2"/>
        <v>13.744075829383887</v>
      </c>
      <c r="I8" s="20">
        <v>21</v>
      </c>
      <c r="J8" s="21">
        <f t="shared" si="3"/>
        <v>9.9526066350710902</v>
      </c>
      <c r="K8" s="20">
        <v>12</v>
      </c>
      <c r="L8" s="20">
        <v>9</v>
      </c>
      <c r="M8" s="20">
        <v>59</v>
      </c>
      <c r="N8" s="20">
        <v>60</v>
      </c>
      <c r="O8" s="22">
        <v>114</v>
      </c>
      <c r="P8" s="23">
        <v>86</v>
      </c>
    </row>
    <row r="9" spans="1:16" s="2" customFormat="1" ht="20.100000000000001" customHeight="1">
      <c r="A9" s="18" t="s">
        <v>21</v>
      </c>
      <c r="B9" s="19">
        <v>275</v>
      </c>
      <c r="C9" s="20">
        <v>46</v>
      </c>
      <c r="D9" s="21">
        <f t="shared" si="0"/>
        <v>16.727272727272727</v>
      </c>
      <c r="E9" s="20">
        <v>163</v>
      </c>
      <c r="F9" s="21">
        <f t="shared" si="1"/>
        <v>59.27272727272728</v>
      </c>
      <c r="G9" s="20">
        <v>43</v>
      </c>
      <c r="H9" s="21">
        <f t="shared" si="2"/>
        <v>15.636363636363637</v>
      </c>
      <c r="I9" s="20">
        <v>22</v>
      </c>
      <c r="J9" s="21">
        <f t="shared" si="3"/>
        <v>8</v>
      </c>
      <c r="K9" s="20">
        <v>7</v>
      </c>
      <c r="L9" s="20">
        <v>5</v>
      </c>
      <c r="M9" s="20">
        <v>104</v>
      </c>
      <c r="N9" s="20">
        <v>88</v>
      </c>
      <c r="O9" s="22">
        <v>125</v>
      </c>
      <c r="P9" s="23">
        <v>140</v>
      </c>
    </row>
    <row r="10" spans="1:16" s="2" customFormat="1" ht="20.100000000000001" customHeight="1">
      <c r="A10" s="18" t="s">
        <v>22</v>
      </c>
      <c r="B10" s="19">
        <v>428</v>
      </c>
      <c r="C10" s="20">
        <v>74</v>
      </c>
      <c r="D10" s="21">
        <f t="shared" si="0"/>
        <v>17.289719626168225</v>
      </c>
      <c r="E10" s="20">
        <v>231</v>
      </c>
      <c r="F10" s="21">
        <f t="shared" si="1"/>
        <v>53.971962616822431</v>
      </c>
      <c r="G10" s="20">
        <v>45</v>
      </c>
      <c r="H10" s="21">
        <f t="shared" si="2"/>
        <v>10.514018691588785</v>
      </c>
      <c r="I10" s="20">
        <v>50</v>
      </c>
      <c r="J10" s="21">
        <f t="shared" si="3"/>
        <v>11.682242990654206</v>
      </c>
      <c r="K10" s="20">
        <v>38</v>
      </c>
      <c r="L10" s="20">
        <v>15</v>
      </c>
      <c r="M10" s="20">
        <v>130</v>
      </c>
      <c r="N10" s="20">
        <v>116</v>
      </c>
      <c r="O10" s="22">
        <v>203</v>
      </c>
      <c r="P10" s="23">
        <v>213</v>
      </c>
    </row>
    <row r="11" spans="1:16" s="2" customFormat="1" ht="20.100000000000001" customHeight="1">
      <c r="A11" s="18" t="s">
        <v>8</v>
      </c>
      <c r="B11" s="19">
        <v>279</v>
      </c>
      <c r="C11" s="20">
        <v>47</v>
      </c>
      <c r="D11" s="21">
        <f t="shared" si="0"/>
        <v>16.845878136200717</v>
      </c>
      <c r="E11" s="20">
        <v>176</v>
      </c>
      <c r="F11" s="21">
        <f t="shared" si="1"/>
        <v>63.082437275985662</v>
      </c>
      <c r="G11" s="20">
        <v>22</v>
      </c>
      <c r="H11" s="21">
        <f t="shared" si="2"/>
        <v>7.8853046594982077</v>
      </c>
      <c r="I11" s="20">
        <v>18</v>
      </c>
      <c r="J11" s="21">
        <f t="shared" si="3"/>
        <v>6.4516129032258061</v>
      </c>
      <c r="K11" s="20">
        <v>25</v>
      </c>
      <c r="L11" s="20">
        <v>3</v>
      </c>
      <c r="M11" s="20">
        <v>60</v>
      </c>
      <c r="N11" s="20">
        <v>79</v>
      </c>
      <c r="O11" s="22">
        <v>130</v>
      </c>
      <c r="P11" s="23">
        <v>136</v>
      </c>
    </row>
    <row r="12" spans="1:16" s="2" customFormat="1" ht="20.100000000000001" customHeight="1">
      <c r="A12" s="18" t="s">
        <v>23</v>
      </c>
      <c r="B12" s="19">
        <v>382</v>
      </c>
      <c r="C12" s="20">
        <v>82</v>
      </c>
      <c r="D12" s="21">
        <f t="shared" si="0"/>
        <v>21.465968586387437</v>
      </c>
      <c r="E12" s="20">
        <v>249</v>
      </c>
      <c r="F12" s="21">
        <f t="shared" si="1"/>
        <v>65.183246073298434</v>
      </c>
      <c r="G12" s="20">
        <v>33</v>
      </c>
      <c r="H12" s="21">
        <f t="shared" si="2"/>
        <v>8.6387434554973819</v>
      </c>
      <c r="I12" s="20">
        <v>7</v>
      </c>
      <c r="J12" s="21">
        <f t="shared" si="3"/>
        <v>1.832460732984293</v>
      </c>
      <c r="K12" s="20">
        <v>16</v>
      </c>
      <c r="L12" s="20">
        <v>19</v>
      </c>
      <c r="M12" s="20">
        <v>149</v>
      </c>
      <c r="N12" s="20">
        <v>131</v>
      </c>
      <c r="O12" s="22">
        <v>201</v>
      </c>
      <c r="P12" s="23">
        <v>156</v>
      </c>
    </row>
    <row r="13" spans="1:16" s="2" customFormat="1" ht="20.100000000000001" customHeight="1" thickBot="1">
      <c r="A13" s="24" t="s">
        <v>24</v>
      </c>
      <c r="B13" s="25">
        <v>0</v>
      </c>
      <c r="C13" s="26">
        <v>0</v>
      </c>
      <c r="D13" s="27" t="s">
        <v>25</v>
      </c>
      <c r="E13" s="26">
        <v>0</v>
      </c>
      <c r="F13" s="27" t="s">
        <v>25</v>
      </c>
      <c r="G13" s="26">
        <v>0</v>
      </c>
      <c r="H13" s="27" t="s">
        <v>25</v>
      </c>
      <c r="I13" s="26">
        <v>0</v>
      </c>
      <c r="J13" s="27" t="s">
        <v>25</v>
      </c>
      <c r="K13" s="26">
        <v>0</v>
      </c>
      <c r="L13" s="26">
        <v>0</v>
      </c>
      <c r="M13" s="26">
        <v>0</v>
      </c>
      <c r="N13" s="26">
        <v>0</v>
      </c>
      <c r="O13" s="28">
        <v>0</v>
      </c>
      <c r="P13" s="29">
        <v>0</v>
      </c>
    </row>
    <row r="14" spans="1:16" s="2" customFormat="1" ht="24" customHeight="1" thickTop="1" thickBot="1">
      <c r="A14" s="30" t="s">
        <v>26</v>
      </c>
      <c r="B14" s="31">
        <f>SUM(B5:B13)</f>
        <v>2199</v>
      </c>
      <c r="C14" s="32">
        <f>SUM(C5:C13)</f>
        <v>405</v>
      </c>
      <c r="D14" s="33">
        <f>C14/B14*100</f>
        <v>18.417462482946796</v>
      </c>
      <c r="E14" s="32">
        <f>SUM(E5:E13)</f>
        <v>1325</v>
      </c>
      <c r="F14" s="33">
        <f>E14/B14*100</f>
        <v>60.254661209640744</v>
      </c>
      <c r="G14" s="32">
        <f>SUM(G5:G13)</f>
        <v>245</v>
      </c>
      <c r="H14" s="33">
        <f>G14/B14*100</f>
        <v>11.141427921782629</v>
      </c>
      <c r="I14" s="32">
        <f>SUM(I5:I13)</f>
        <v>155</v>
      </c>
      <c r="J14" s="33">
        <f>I14/B14*100</f>
        <v>7.0486584811277853</v>
      </c>
      <c r="K14" s="32">
        <f t="shared" ref="K14:P14" si="4">SUM(K5:K13)</f>
        <v>129</v>
      </c>
      <c r="L14" s="32">
        <f t="shared" si="4"/>
        <v>69</v>
      </c>
      <c r="M14" s="32">
        <f t="shared" si="4"/>
        <v>692</v>
      </c>
      <c r="N14" s="32">
        <f t="shared" si="4"/>
        <v>634</v>
      </c>
      <c r="O14" s="34">
        <f t="shared" si="4"/>
        <v>1052</v>
      </c>
      <c r="P14" s="35">
        <f t="shared" si="4"/>
        <v>1042</v>
      </c>
    </row>
    <row r="15" spans="1:16" ht="13.5" thickTop="1">
      <c r="B15" s="36"/>
      <c r="C15" s="36"/>
      <c r="D15" s="37"/>
      <c r="F15" s="38"/>
      <c r="G15" s="39"/>
      <c r="H15" s="38"/>
      <c r="I15" s="40"/>
      <c r="J15" s="38"/>
      <c r="K15" s="40"/>
    </row>
    <row r="16" spans="1:16">
      <c r="B16" s="41"/>
    </row>
    <row r="26" spans="1:1">
      <c r="A26" s="42"/>
    </row>
    <row r="29" spans="1:1">
      <c r="A29" s="43"/>
    </row>
    <row r="30" spans="1:1">
      <c r="A30" s="44"/>
    </row>
    <row r="31" spans="1:1">
      <c r="A31" s="44"/>
    </row>
    <row r="32" spans="1:1">
      <c r="A32" s="44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4 F14 H14 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24.Osobit.TČ-IX.HL.</vt:lpstr>
      <vt:lpstr>'24.Osobit.TČ-IX.HL.'!Oblasť_tlače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2012-05-15T09:13:05Z</dcterms:created>
  <dcterms:modified xsi:type="dcterms:W3CDTF">2012-05-15T09:13:36Z</dcterms:modified>
</cp:coreProperties>
</file>