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0" yWindow="30" windowWidth="19155" windowHeight="11565"/>
  </bookViews>
  <sheets>
    <sheet name="22.Osobit.TČ-IV. HL." sheetId="1" r:id="rId1"/>
  </sheets>
  <definedNames>
    <definedName name="_xlnm.Print_Area" localSheetId="0">'22.Osobit.TČ-IV. HL.'!$A$1:$O$14</definedName>
  </definedNames>
  <calcPr calcId="125725"/>
</workbook>
</file>

<file path=xl/calcChain.xml><?xml version="1.0" encoding="utf-8"?>
<calcChain xmlns="http://schemas.openxmlformats.org/spreadsheetml/2006/main">
  <c r="O14" i="1"/>
  <c r="N14"/>
  <c r="M14"/>
  <c r="L14"/>
  <c r="K14"/>
  <c r="I14"/>
  <c r="G14"/>
  <c r="E14"/>
  <c r="C14"/>
  <c r="B14"/>
  <c r="J14" s="1"/>
  <c r="F13"/>
  <c r="D13"/>
  <c r="J12"/>
  <c r="H12"/>
  <c r="F12"/>
  <c r="D12"/>
  <c r="J11"/>
  <c r="H11"/>
  <c r="F11"/>
  <c r="D11"/>
  <c r="J10"/>
  <c r="H10"/>
  <c r="F10"/>
  <c r="D10"/>
  <c r="J9"/>
  <c r="H9"/>
  <c r="F9"/>
  <c r="D9"/>
  <c r="J8"/>
  <c r="H8"/>
  <c r="F8"/>
  <c r="D8"/>
  <c r="J7"/>
  <c r="H7"/>
  <c r="F7"/>
  <c r="D7"/>
  <c r="J6"/>
  <c r="H6"/>
  <c r="F6"/>
  <c r="D6"/>
  <c r="J5"/>
  <c r="H5"/>
  <c r="F5"/>
  <c r="D5"/>
  <c r="D14" l="1"/>
  <c r="F14"/>
  <c r="H14"/>
</calcChain>
</file>

<file path=xl/sharedStrings.xml><?xml version="1.0" encoding="utf-8"?>
<sst xmlns="http://schemas.openxmlformats.org/spreadsheetml/2006/main" count="31" uniqueCount="26">
  <si>
    <t>IV. HLAVA - trestné činy proti majetku</t>
  </si>
  <si>
    <t>Kraj</t>
  </si>
  <si>
    <t>Počet odsúd.</t>
  </si>
  <si>
    <t>Tresty uložené odsúdeným a ich podiel</t>
  </si>
  <si>
    <t>Počet odsúdených                            vo vybraných kategóriách</t>
  </si>
  <si>
    <t>Počet odsúdených</t>
  </si>
  <si>
    <t>NEPO</t>
  </si>
  <si>
    <t>%</t>
  </si>
  <si>
    <t>PO</t>
  </si>
  <si>
    <t>PT ul. samos.</t>
  </si>
  <si>
    <t>iné samost. tresty</t>
  </si>
  <si>
    <t>mlad.</t>
  </si>
  <si>
    <t>žien</t>
  </si>
  <si>
    <t>rec. uzn. súdom</t>
  </si>
  <si>
    <t>vplyv alkoholu</t>
  </si>
  <si>
    <t>§                  212, 213,       221 Tr.z.</t>
  </si>
  <si>
    <t>BA</t>
  </si>
  <si>
    <t>TT</t>
  </si>
  <si>
    <t>TN</t>
  </si>
  <si>
    <t>NR</t>
  </si>
  <si>
    <t>ZA</t>
  </si>
  <si>
    <t>BB</t>
  </si>
  <si>
    <t>KE</t>
  </si>
  <si>
    <t>ŠP.TR.SÚD</t>
  </si>
  <si>
    <t>-</t>
  </si>
  <si>
    <t>SR</t>
  </si>
</sst>
</file>

<file path=xl/styles.xml><?xml version="1.0" encoding="utf-8"?>
<styleSheet xmlns="http://schemas.openxmlformats.org/spreadsheetml/2006/main">
  <numFmts count="1">
    <numFmt numFmtId="164" formatCode="#,##0.0"/>
  </numFmts>
  <fonts count="7">
    <font>
      <sz val="10"/>
      <name val="Arial"/>
      <charset val="238"/>
    </font>
    <font>
      <sz val="10"/>
      <color theme="1"/>
      <name val="Calibri"/>
      <family val="2"/>
      <charset val="238"/>
      <scheme val="minor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b/>
      <sz val="9"/>
      <name val="Arial"/>
      <family val="2"/>
      <charset val="238"/>
    </font>
    <font>
      <sz val="9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lightGray"/>
    </fill>
  </fills>
  <borders count="21">
    <border>
      <left/>
      <right/>
      <top/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</borders>
  <cellStyleXfs count="9">
    <xf numFmtId="0" fontId="0" fillId="0" borderId="0"/>
    <xf numFmtId="0" fontId="4" fillId="0" borderId="0"/>
    <xf numFmtId="3" fontId="3" fillId="0" borderId="10" applyBorder="0">
      <alignment horizontal="right" vertical="center" wrapText="1" indent="1"/>
    </xf>
    <xf numFmtId="0" fontId="2" fillId="0" borderId="0">
      <alignment horizontal="center" vertical="top"/>
    </xf>
    <xf numFmtId="0" fontId="3" fillId="0" borderId="0"/>
    <xf numFmtId="0" fontId="1" fillId="0" borderId="0"/>
    <xf numFmtId="0" fontId="3" fillId="0" borderId="0"/>
    <xf numFmtId="0" fontId="1" fillId="0" borderId="0"/>
    <xf numFmtId="0" fontId="3" fillId="2" borderId="0"/>
  </cellStyleXfs>
  <cellXfs count="46">
    <xf numFmtId="0" fontId="0" fillId="0" borderId="0" xfId="0"/>
    <xf numFmtId="0" fontId="0" fillId="0" borderId="0" xfId="0" applyAlignment="1">
      <alignment horizontal="center" vertical="center"/>
    </xf>
    <xf numFmtId="0" fontId="2" fillId="0" borderId="4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3" fontId="3" fillId="0" borderId="10" xfId="0" applyNumberFormat="1" applyFont="1" applyBorder="1" applyAlignment="1">
      <alignment horizontal="right" vertical="center" wrapText="1" indent="1"/>
    </xf>
    <xf numFmtId="0" fontId="3" fillId="0" borderId="11" xfId="0" applyFont="1" applyBorder="1" applyAlignment="1">
      <alignment horizontal="right" vertical="center" wrapText="1" indent="1"/>
    </xf>
    <xf numFmtId="164" fontId="3" fillId="0" borderId="11" xfId="0" applyNumberFormat="1" applyFont="1" applyBorder="1" applyAlignment="1">
      <alignment horizontal="center" vertical="center" wrapText="1"/>
    </xf>
    <xf numFmtId="3" fontId="3" fillId="0" borderId="11" xfId="0" applyNumberFormat="1" applyFont="1" applyBorder="1" applyAlignment="1">
      <alignment horizontal="right" vertical="center" wrapText="1" indent="1"/>
    </xf>
    <xf numFmtId="3" fontId="4" fillId="0" borderId="12" xfId="1" applyNumberFormat="1" applyFont="1" applyFill="1" applyBorder="1" applyAlignment="1">
      <alignment horizontal="right" vertical="center" wrapText="1" indent="2"/>
    </xf>
    <xf numFmtId="0" fontId="2" fillId="0" borderId="13" xfId="0" applyFont="1" applyFill="1" applyBorder="1" applyAlignment="1">
      <alignment horizontal="center" vertical="center" wrapText="1"/>
    </xf>
    <xf numFmtId="3" fontId="3" fillId="0" borderId="14" xfId="0" applyNumberFormat="1" applyFont="1" applyBorder="1" applyAlignment="1">
      <alignment horizontal="right" vertical="center" wrapText="1" indent="1"/>
    </xf>
    <xf numFmtId="0" fontId="3" fillId="0" borderId="15" xfId="0" applyFont="1" applyBorder="1" applyAlignment="1">
      <alignment horizontal="right" vertical="center" wrapText="1" indent="1"/>
    </xf>
    <xf numFmtId="164" fontId="3" fillId="0" borderId="15" xfId="0" applyNumberFormat="1" applyFont="1" applyBorder="1" applyAlignment="1">
      <alignment horizontal="center" vertical="center" wrapText="1"/>
    </xf>
    <xf numFmtId="3" fontId="3" fillId="0" borderId="15" xfId="0" applyNumberFormat="1" applyFont="1" applyBorder="1" applyAlignment="1">
      <alignment horizontal="right" vertical="center" wrapText="1" indent="1"/>
    </xf>
    <xf numFmtId="3" fontId="4" fillId="0" borderId="16" xfId="1" applyNumberFormat="1" applyFont="1" applyFill="1" applyBorder="1" applyAlignment="1">
      <alignment horizontal="right" vertical="center" wrapText="1" indent="2"/>
    </xf>
    <xf numFmtId="0" fontId="0" fillId="0" borderId="0" xfId="0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 wrapText="1"/>
    </xf>
    <xf numFmtId="3" fontId="3" fillId="0" borderId="6" xfId="0" applyNumberFormat="1" applyFont="1" applyBorder="1" applyAlignment="1">
      <alignment horizontal="right" vertical="center" wrapText="1" indent="1"/>
    </xf>
    <xf numFmtId="0" fontId="3" fillId="0" borderId="7" xfId="0" applyFont="1" applyBorder="1" applyAlignment="1">
      <alignment horizontal="right" vertical="center" wrapText="1" indent="1"/>
    </xf>
    <xf numFmtId="164" fontId="3" fillId="0" borderId="7" xfId="0" applyNumberFormat="1" applyFont="1" applyBorder="1" applyAlignment="1">
      <alignment horizontal="center" vertical="center" wrapText="1"/>
    </xf>
    <xf numFmtId="3" fontId="3" fillId="0" borderId="7" xfId="0" applyNumberFormat="1" applyFont="1" applyBorder="1" applyAlignment="1">
      <alignment horizontal="right" vertical="center" wrapText="1" indent="1"/>
    </xf>
    <xf numFmtId="3" fontId="3" fillId="0" borderId="8" xfId="0" applyNumberFormat="1" applyFont="1" applyFill="1" applyBorder="1" applyAlignment="1">
      <alignment horizontal="right" vertical="center" wrapText="1" indent="2"/>
    </xf>
    <xf numFmtId="0" fontId="2" fillId="0" borderId="17" xfId="0" applyFont="1" applyFill="1" applyBorder="1" applyAlignment="1">
      <alignment horizontal="center" vertical="center" wrapText="1"/>
    </xf>
    <xf numFmtId="3" fontId="2" fillId="0" borderId="18" xfId="0" applyNumberFormat="1" applyFont="1" applyBorder="1" applyAlignment="1">
      <alignment horizontal="right" vertical="center" wrapText="1" indent="1"/>
    </xf>
    <xf numFmtId="3" fontId="2" fillId="0" borderId="19" xfId="0" applyNumberFormat="1" applyFont="1" applyBorder="1" applyAlignment="1">
      <alignment horizontal="right" vertical="center" wrapText="1" indent="1"/>
    </xf>
    <xf numFmtId="164" fontId="2" fillId="0" borderId="19" xfId="0" applyNumberFormat="1" applyFont="1" applyBorder="1" applyAlignment="1">
      <alignment horizontal="center" vertical="center" wrapText="1"/>
    </xf>
    <xf numFmtId="3" fontId="2" fillId="0" borderId="20" xfId="0" applyNumberFormat="1" applyFont="1" applyBorder="1" applyAlignment="1">
      <alignment horizontal="right" vertical="center" wrapText="1" indent="2"/>
    </xf>
    <xf numFmtId="3" fontId="0" fillId="0" borderId="0" xfId="0" applyNumberFormat="1" applyAlignment="1">
      <alignment horizontal="center" vertical="center"/>
    </xf>
    <xf numFmtId="3" fontId="0" fillId="0" borderId="0" xfId="0" applyNumberFormat="1" applyAlignment="1">
      <alignment horizontal="right" vertical="center" wrapText="1" indent="2"/>
    </xf>
    <xf numFmtId="0" fontId="0" fillId="0" borderId="0" xfId="0" applyAlignment="1">
      <alignment horizontal="right" vertical="center" wrapText="1" indent="2"/>
    </xf>
    <xf numFmtId="164" fontId="0" fillId="0" borderId="0" xfId="0" applyNumberFormat="1" applyBorder="1" applyAlignment="1">
      <alignment horizontal="right" vertical="center" wrapText="1" indent="1"/>
    </xf>
    <xf numFmtId="3" fontId="2" fillId="0" borderId="0" xfId="2" applyFont="1" applyBorder="1">
      <alignment horizontal="right" vertical="center" wrapText="1" indent="1"/>
    </xf>
    <xf numFmtId="0" fontId="0" fillId="0" borderId="0" xfId="0" applyBorder="1"/>
    <xf numFmtId="0" fontId="0" fillId="0" borderId="0" xfId="0" applyAlignment="1"/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</cellXfs>
  <cellStyles count="9">
    <cellStyle name="názvy zar.hore" xfId="3"/>
    <cellStyle name="normálne" xfId="0" builtinId="0"/>
    <cellStyle name="normálne 2" xfId="4"/>
    <cellStyle name="normálne 3" xfId="5"/>
    <cellStyle name="normálne 4" xfId="6"/>
    <cellStyle name="normálne 5" xfId="7"/>
    <cellStyle name="normální_List1" xfId="1"/>
    <cellStyle name="Štýl 1" xfId="8"/>
    <cellStyle name="vpravo_1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R32"/>
  <sheetViews>
    <sheetView tabSelected="1" zoomScaleNormal="100" zoomScaleSheetLayoutView="100" workbookViewId="0">
      <selection activeCell="Q14" sqref="Q14"/>
    </sheetView>
  </sheetViews>
  <sheetFormatPr defaultRowHeight="12.75"/>
  <cols>
    <col min="1" max="1" width="10.7109375" customWidth="1"/>
    <col min="2" max="2" width="10" bestFit="1" customWidth="1"/>
    <col min="3" max="3" width="8.28515625" customWidth="1"/>
    <col min="4" max="4" width="6.28515625" customWidth="1"/>
    <col min="5" max="5" width="8.28515625" customWidth="1"/>
    <col min="6" max="6" width="6.28515625" customWidth="1"/>
    <col min="7" max="7" width="7.140625" bestFit="1" customWidth="1"/>
    <col min="8" max="8" width="6.28515625" customWidth="1"/>
    <col min="9" max="9" width="8" customWidth="1"/>
    <col min="10" max="10" width="6.28515625" customWidth="1"/>
    <col min="11" max="13" width="8.28515625" customWidth="1"/>
    <col min="14" max="14" width="7.5703125" customWidth="1"/>
    <col min="15" max="15" width="11.85546875" bestFit="1" customWidth="1"/>
  </cols>
  <sheetData>
    <row r="1" spans="1:18" s="1" customFormat="1" ht="16.5" customHeight="1">
      <c r="A1" s="39" t="s">
        <v>0</v>
      </c>
      <c r="B1" s="39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</row>
    <row r="2" spans="1:18" s="1" customFormat="1" ht="20.100000000000001" customHeight="1" thickBot="1">
      <c r="A2" s="40"/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</row>
    <row r="3" spans="1:18" s="1" customFormat="1" ht="42" customHeight="1" thickTop="1">
      <c r="A3" s="41" t="s">
        <v>1</v>
      </c>
      <c r="B3" s="43" t="s">
        <v>2</v>
      </c>
      <c r="C3" s="45" t="s">
        <v>3</v>
      </c>
      <c r="D3" s="45"/>
      <c r="E3" s="45"/>
      <c r="F3" s="45"/>
      <c r="G3" s="45"/>
      <c r="H3" s="45"/>
      <c r="I3" s="45"/>
      <c r="J3" s="45"/>
      <c r="K3" s="45" t="s">
        <v>4</v>
      </c>
      <c r="L3" s="45"/>
      <c r="M3" s="45"/>
      <c r="N3" s="45"/>
      <c r="O3" s="2" t="s">
        <v>5</v>
      </c>
    </row>
    <row r="4" spans="1:18" s="1" customFormat="1" ht="42" customHeight="1" thickBot="1">
      <c r="A4" s="42"/>
      <c r="B4" s="44"/>
      <c r="C4" s="3" t="s">
        <v>6</v>
      </c>
      <c r="D4" s="3" t="s">
        <v>7</v>
      </c>
      <c r="E4" s="3" t="s">
        <v>8</v>
      </c>
      <c r="F4" s="3" t="s">
        <v>7</v>
      </c>
      <c r="G4" s="3" t="s">
        <v>9</v>
      </c>
      <c r="H4" s="3" t="s">
        <v>7</v>
      </c>
      <c r="I4" s="3" t="s">
        <v>10</v>
      </c>
      <c r="J4" s="3" t="s">
        <v>7</v>
      </c>
      <c r="K4" s="3" t="s">
        <v>11</v>
      </c>
      <c r="L4" s="3" t="s">
        <v>12</v>
      </c>
      <c r="M4" s="3" t="s">
        <v>13</v>
      </c>
      <c r="N4" s="3" t="s">
        <v>14</v>
      </c>
      <c r="O4" s="4" t="s">
        <v>15</v>
      </c>
    </row>
    <row r="5" spans="1:18" s="1" customFormat="1" ht="20.100000000000001" customHeight="1" thickTop="1">
      <c r="A5" s="5" t="s">
        <v>16</v>
      </c>
      <c r="B5" s="6">
        <v>1517</v>
      </c>
      <c r="C5" s="7">
        <v>484</v>
      </c>
      <c r="D5" s="8">
        <f>C5/B5*100</f>
        <v>31.905075807514834</v>
      </c>
      <c r="E5" s="9">
        <v>879</v>
      </c>
      <c r="F5" s="8">
        <f>E5/B5*100</f>
        <v>57.943309162821357</v>
      </c>
      <c r="G5" s="7">
        <v>112</v>
      </c>
      <c r="H5" s="8">
        <f>G5/B5*100</f>
        <v>7.3829927488464078</v>
      </c>
      <c r="I5" s="7">
        <v>22</v>
      </c>
      <c r="J5" s="8">
        <f>I5/B5*100</f>
        <v>1.4502307185234016</v>
      </c>
      <c r="K5" s="7">
        <v>26</v>
      </c>
      <c r="L5" s="7">
        <v>304</v>
      </c>
      <c r="M5" s="7">
        <v>606</v>
      </c>
      <c r="N5" s="7">
        <v>10</v>
      </c>
      <c r="O5" s="10">
        <v>1199</v>
      </c>
    </row>
    <row r="6" spans="1:18" s="1" customFormat="1" ht="20.100000000000001" customHeight="1">
      <c r="A6" s="11" t="s">
        <v>17</v>
      </c>
      <c r="B6" s="12">
        <v>1092</v>
      </c>
      <c r="C6" s="13">
        <v>237</v>
      </c>
      <c r="D6" s="14">
        <f t="shared" ref="D6:D13" si="0">C6/B6*100</f>
        <v>21.703296703296704</v>
      </c>
      <c r="E6" s="15">
        <v>671</v>
      </c>
      <c r="F6" s="14">
        <f t="shared" ref="F6:F13" si="1">E6/B6*100</f>
        <v>61.446886446886452</v>
      </c>
      <c r="G6" s="13">
        <v>33</v>
      </c>
      <c r="H6" s="14">
        <f t="shared" ref="H6:H12" si="2">G6/B6*100</f>
        <v>3.0219780219780219</v>
      </c>
      <c r="I6" s="13">
        <v>143</v>
      </c>
      <c r="J6" s="14">
        <f t="shared" ref="J6:J12" si="3">I6/B6*100</f>
        <v>13.095238095238097</v>
      </c>
      <c r="K6" s="13">
        <v>54</v>
      </c>
      <c r="L6" s="13">
        <v>199</v>
      </c>
      <c r="M6" s="13">
        <v>456</v>
      </c>
      <c r="N6" s="13">
        <v>9</v>
      </c>
      <c r="O6" s="16">
        <v>826</v>
      </c>
    </row>
    <row r="7" spans="1:18" s="1" customFormat="1" ht="20.100000000000001" customHeight="1">
      <c r="A7" s="11" t="s">
        <v>18</v>
      </c>
      <c r="B7" s="12">
        <v>781</v>
      </c>
      <c r="C7" s="13">
        <v>163</v>
      </c>
      <c r="D7" s="14">
        <f t="shared" si="0"/>
        <v>20.870678617157491</v>
      </c>
      <c r="E7" s="15">
        <v>539</v>
      </c>
      <c r="F7" s="14">
        <f t="shared" si="1"/>
        <v>69.014084507042256</v>
      </c>
      <c r="G7" s="13">
        <v>34</v>
      </c>
      <c r="H7" s="14">
        <f t="shared" si="2"/>
        <v>4.3533930857874523</v>
      </c>
      <c r="I7" s="13">
        <v>37</v>
      </c>
      <c r="J7" s="14">
        <f t="shared" si="3"/>
        <v>4.7375160051216394</v>
      </c>
      <c r="K7" s="13">
        <v>50</v>
      </c>
      <c r="L7" s="13">
        <v>146</v>
      </c>
      <c r="M7" s="13">
        <v>217</v>
      </c>
      <c r="N7" s="13">
        <v>27</v>
      </c>
      <c r="O7" s="16">
        <v>604</v>
      </c>
    </row>
    <row r="8" spans="1:18" s="1" customFormat="1" ht="20.100000000000001" customHeight="1">
      <c r="A8" s="11" t="s">
        <v>19</v>
      </c>
      <c r="B8" s="12">
        <v>1267</v>
      </c>
      <c r="C8" s="13">
        <v>235</v>
      </c>
      <c r="D8" s="14">
        <f t="shared" si="0"/>
        <v>18.547750591949487</v>
      </c>
      <c r="E8" s="15">
        <v>820</v>
      </c>
      <c r="F8" s="14">
        <f t="shared" si="1"/>
        <v>64.719810576164178</v>
      </c>
      <c r="G8" s="13">
        <v>47</v>
      </c>
      <c r="H8" s="14">
        <f t="shared" si="2"/>
        <v>3.7095501183898976</v>
      </c>
      <c r="I8" s="13">
        <v>143</v>
      </c>
      <c r="J8" s="14">
        <f t="shared" si="3"/>
        <v>11.286503551696923</v>
      </c>
      <c r="K8" s="13">
        <v>83</v>
      </c>
      <c r="L8" s="13">
        <v>283</v>
      </c>
      <c r="M8" s="13">
        <v>324</v>
      </c>
      <c r="N8" s="13">
        <v>17</v>
      </c>
      <c r="O8" s="16">
        <v>925</v>
      </c>
    </row>
    <row r="9" spans="1:18" s="1" customFormat="1" ht="20.100000000000001" customHeight="1">
      <c r="A9" s="11" t="s">
        <v>20</v>
      </c>
      <c r="B9" s="12">
        <v>1012</v>
      </c>
      <c r="C9" s="13">
        <v>193</v>
      </c>
      <c r="D9" s="14">
        <f t="shared" si="0"/>
        <v>19.071146245059289</v>
      </c>
      <c r="E9" s="15">
        <v>614</v>
      </c>
      <c r="F9" s="14">
        <f t="shared" si="1"/>
        <v>60.671936758893288</v>
      </c>
      <c r="G9" s="13">
        <v>69</v>
      </c>
      <c r="H9" s="14">
        <f t="shared" si="2"/>
        <v>6.8181818181818175</v>
      </c>
      <c r="I9" s="13">
        <v>120</v>
      </c>
      <c r="J9" s="14">
        <f t="shared" si="3"/>
        <v>11.857707509881422</v>
      </c>
      <c r="K9" s="13">
        <v>71</v>
      </c>
      <c r="L9" s="13">
        <v>184</v>
      </c>
      <c r="M9" s="13">
        <v>420</v>
      </c>
      <c r="N9" s="13">
        <v>34</v>
      </c>
      <c r="O9" s="16">
        <v>787</v>
      </c>
    </row>
    <row r="10" spans="1:18" s="1" customFormat="1" ht="20.100000000000001" customHeight="1">
      <c r="A10" s="11" t="s">
        <v>21</v>
      </c>
      <c r="B10" s="12">
        <v>1960</v>
      </c>
      <c r="C10" s="13">
        <v>265</v>
      </c>
      <c r="D10" s="14">
        <f t="shared" si="0"/>
        <v>13.520408163265307</v>
      </c>
      <c r="E10" s="15">
        <v>1144</v>
      </c>
      <c r="F10" s="14">
        <f t="shared" si="1"/>
        <v>58.367346938775512</v>
      </c>
      <c r="G10" s="13">
        <v>60</v>
      </c>
      <c r="H10" s="14">
        <f t="shared" si="2"/>
        <v>3.0612244897959182</v>
      </c>
      <c r="I10" s="13">
        <v>407</v>
      </c>
      <c r="J10" s="14">
        <f t="shared" si="3"/>
        <v>20.76530612244898</v>
      </c>
      <c r="K10" s="13">
        <v>182</v>
      </c>
      <c r="L10" s="13">
        <v>426</v>
      </c>
      <c r="M10" s="13">
        <v>575</v>
      </c>
      <c r="N10" s="13">
        <v>10</v>
      </c>
      <c r="O10" s="16">
        <v>1472</v>
      </c>
    </row>
    <row r="11" spans="1:18" s="1" customFormat="1" ht="20.100000000000001" customHeight="1">
      <c r="A11" s="11" t="s">
        <v>8</v>
      </c>
      <c r="B11" s="12">
        <v>1667</v>
      </c>
      <c r="C11" s="13">
        <v>256</v>
      </c>
      <c r="D11" s="14">
        <f t="shared" si="0"/>
        <v>15.356928614277143</v>
      </c>
      <c r="E11" s="15">
        <v>1015</v>
      </c>
      <c r="F11" s="14">
        <f t="shared" si="1"/>
        <v>60.887822435512895</v>
      </c>
      <c r="G11" s="13">
        <v>52</v>
      </c>
      <c r="H11" s="14">
        <f t="shared" si="2"/>
        <v>3.1193761247750449</v>
      </c>
      <c r="I11" s="13">
        <v>194</v>
      </c>
      <c r="J11" s="14">
        <f t="shared" si="3"/>
        <v>11.637672465506899</v>
      </c>
      <c r="K11" s="13">
        <v>225</v>
      </c>
      <c r="L11" s="13">
        <v>259</v>
      </c>
      <c r="M11" s="13">
        <v>410</v>
      </c>
      <c r="N11" s="13">
        <v>32</v>
      </c>
      <c r="O11" s="16">
        <v>1341</v>
      </c>
    </row>
    <row r="12" spans="1:18" s="1" customFormat="1" ht="20.100000000000001" customHeight="1">
      <c r="A12" s="11" t="s">
        <v>22</v>
      </c>
      <c r="B12" s="12">
        <v>2151</v>
      </c>
      <c r="C12" s="13">
        <v>414</v>
      </c>
      <c r="D12" s="14">
        <f t="shared" si="0"/>
        <v>19.246861924686193</v>
      </c>
      <c r="E12" s="15">
        <v>1307</v>
      </c>
      <c r="F12" s="14">
        <f t="shared" si="1"/>
        <v>60.76243607624361</v>
      </c>
      <c r="G12" s="13">
        <v>68</v>
      </c>
      <c r="H12" s="14">
        <f t="shared" si="2"/>
        <v>3.1613203161320316</v>
      </c>
      <c r="I12" s="13">
        <v>208</v>
      </c>
      <c r="J12" s="14">
        <f t="shared" si="3"/>
        <v>9.6699209669920965</v>
      </c>
      <c r="K12" s="13">
        <v>256</v>
      </c>
      <c r="L12" s="13">
        <v>393</v>
      </c>
      <c r="M12" s="13">
        <v>825</v>
      </c>
      <c r="N12" s="13">
        <v>33</v>
      </c>
      <c r="O12" s="16">
        <v>1752</v>
      </c>
      <c r="P12" s="17"/>
    </row>
    <row r="13" spans="1:18" s="1" customFormat="1" ht="20.100000000000001" customHeight="1" thickBot="1">
      <c r="A13" s="18" t="s">
        <v>23</v>
      </c>
      <c r="B13" s="19">
        <v>12</v>
      </c>
      <c r="C13" s="20">
        <v>2</v>
      </c>
      <c r="D13" s="21">
        <f t="shared" si="0"/>
        <v>16.666666666666664</v>
      </c>
      <c r="E13" s="22">
        <v>10</v>
      </c>
      <c r="F13" s="21">
        <f t="shared" si="1"/>
        <v>83.333333333333343</v>
      </c>
      <c r="G13" s="20">
        <v>0</v>
      </c>
      <c r="H13" s="21" t="s">
        <v>24</v>
      </c>
      <c r="I13" s="20">
        <v>0</v>
      </c>
      <c r="J13" s="21" t="s">
        <v>24</v>
      </c>
      <c r="K13" s="20">
        <v>0</v>
      </c>
      <c r="L13" s="20">
        <v>2</v>
      </c>
      <c r="M13" s="20">
        <v>2</v>
      </c>
      <c r="N13" s="20">
        <v>0</v>
      </c>
      <c r="O13" s="23">
        <v>3</v>
      </c>
    </row>
    <row r="14" spans="1:18" s="1" customFormat="1" ht="24" customHeight="1" thickTop="1" thickBot="1">
      <c r="A14" s="24" t="s">
        <v>25</v>
      </c>
      <c r="B14" s="25">
        <f>SUM(B5:B13)</f>
        <v>11459</v>
      </c>
      <c r="C14" s="26">
        <f>SUM(C5:C13)</f>
        <v>2249</v>
      </c>
      <c r="D14" s="27">
        <f>C14/B14*100</f>
        <v>19.626494458504233</v>
      </c>
      <c r="E14" s="26">
        <f>SUM(E5:E13)</f>
        <v>6999</v>
      </c>
      <c r="F14" s="27">
        <f>E14/B14*100</f>
        <v>61.078628152543857</v>
      </c>
      <c r="G14" s="26">
        <f>SUM(G5:G13)</f>
        <v>475</v>
      </c>
      <c r="H14" s="27">
        <f>G14/B14*100</f>
        <v>4.1452133694039617</v>
      </c>
      <c r="I14" s="26">
        <f>SUM(I5:I13)</f>
        <v>1274</v>
      </c>
      <c r="J14" s="27">
        <f>I14/B14*100</f>
        <v>11.117898594990837</v>
      </c>
      <c r="K14" s="26">
        <f>SUM(K5:K13)</f>
        <v>947</v>
      </c>
      <c r="L14" s="26">
        <f>SUM(L5:L13)</f>
        <v>2196</v>
      </c>
      <c r="M14" s="26">
        <f>SUM(M5:M13)</f>
        <v>3835</v>
      </c>
      <c r="N14" s="26">
        <f>SUM(N5:N13)</f>
        <v>172</v>
      </c>
      <c r="O14" s="28">
        <f>SUM(O5:O13)</f>
        <v>8909</v>
      </c>
      <c r="R14" s="29"/>
    </row>
    <row r="15" spans="1:18" ht="13.5" thickTop="1">
      <c r="B15" s="30"/>
      <c r="C15" s="31"/>
      <c r="D15" s="32"/>
      <c r="F15" s="33"/>
      <c r="G15" s="34"/>
      <c r="H15" s="33"/>
      <c r="J15" s="33"/>
    </row>
    <row r="16" spans="1:18">
      <c r="B16" s="35"/>
    </row>
    <row r="26" spans="1:1">
      <c r="A26" s="36"/>
    </row>
    <row r="29" spans="1:1">
      <c r="A29" s="37"/>
    </row>
    <row r="30" spans="1:1">
      <c r="A30" s="38"/>
    </row>
    <row r="31" spans="1:1">
      <c r="A31" s="38"/>
    </row>
    <row r="32" spans="1:1">
      <c r="A32" s="38"/>
    </row>
  </sheetData>
  <mergeCells count="6">
    <mergeCell ref="A1:O1"/>
    <mergeCell ref="A2:O2"/>
    <mergeCell ref="A3:A4"/>
    <mergeCell ref="B3:B4"/>
    <mergeCell ref="C3:J3"/>
    <mergeCell ref="K3:N3"/>
  </mergeCells>
  <printOptions horizontalCentered="1"/>
  <pageMargins left="0.9055118110236221" right="0.9055118110236221" top="0.78740157480314965" bottom="0.78740157480314965" header="0.31496062992125984" footer="0.31496062992125984"/>
  <pageSetup paperSize="9" orientation="landscape" r:id="rId1"/>
  <headerFooter scaleWithDoc="0"/>
  <ignoredErrors>
    <ignoredError sqref="D14 F14 H14 J1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Pracovné 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22.Osobit.TČ-IV. HL.</vt:lpstr>
      <vt:lpstr>'22.Osobit.TČ-IV. HL.'!Oblasť_tlače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marian.varga</dc:creator>
  <cp:lastModifiedBy>marian.varga</cp:lastModifiedBy>
  <dcterms:created xsi:type="dcterms:W3CDTF">2012-05-15T09:11:40Z</dcterms:created>
  <dcterms:modified xsi:type="dcterms:W3CDTF">2012-05-16T06:05:43Z</dcterms:modified>
</cp:coreProperties>
</file>