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 codeName="ThisWorkbook" defaultThemeVersion="124226"/>
  <bookViews>
    <workbookView xWindow="-15" yWindow="-15" windowWidth="15180" windowHeight="11640" tabRatio="687"/>
  </bookViews>
  <sheets>
    <sheet name="Komentár" sheetId="68" r:id="rId1"/>
    <sheet name="1.PR-dosle, sposob vyb" sheetId="46" r:id="rId2"/>
    <sheet name="2.PR-pocet, vyb(BA-TN) " sheetId="65" r:id="rId3"/>
    <sheet name="3.PR-pocet, vyb(NR-BB)" sheetId="66" r:id="rId4"/>
    <sheet name="4.PR-pocet, vyb(PO-KE)" sheetId="67" r:id="rId5"/>
    <sheet name="5.Vývoj rozvod(GRAF)" sheetId="61" r:id="rId6"/>
    <sheet name="6.PR-priciny (KRAJ)" sheetId="50" r:id="rId7"/>
    <sheet name="7.PR-priciny (SR)a zamietn" sheetId="51" r:id="rId8"/>
  </sheets>
  <definedNames>
    <definedName name="_xlnm.Print_Area" localSheetId="1">'1.PR-dosle, sposob vyb'!$A$1:$J$23</definedName>
    <definedName name="_xlnm.Print_Area" localSheetId="2">'2.PR-pocet, vyb(BA-TN) '!$A$1:$G$24</definedName>
    <definedName name="_xlnm.Print_Area" localSheetId="3">'3.PR-pocet, vyb(NR-BB)'!$A$1:$G$24</definedName>
    <definedName name="_xlnm.Print_Area" localSheetId="4">'4.PR-pocet, vyb(PO-KE)'!$A$1:$G$19</definedName>
    <definedName name="_xlnm.Print_Area" localSheetId="5">'5.Vývoj rozvod(GRAF)'!$A$1:$P$32</definedName>
    <definedName name="_xlnm.Print_Area" localSheetId="6">'6.PR-priciny (KRAJ)'!$A$1:$Q$14</definedName>
    <definedName name="_xlnm.Print_Area" localSheetId="7">'7.PR-priciny (SR)a zamietn'!$A$1:$L$20</definedName>
    <definedName name="_xlnm.Print_Area" localSheetId="0">Komentár!$A$1:$A$7</definedName>
  </definedNames>
  <calcPr calcId="125725"/>
</workbook>
</file>

<file path=xl/calcChain.xml><?xml version="1.0" encoding="utf-8"?>
<calcChain xmlns="http://schemas.openxmlformats.org/spreadsheetml/2006/main">
  <c r="J7" i="46"/>
  <c r="J8"/>
  <c r="C19" i="67"/>
  <c r="D18"/>
  <c r="E18"/>
  <c r="F18"/>
  <c r="D19"/>
  <c r="E19"/>
  <c r="F19"/>
  <c r="C18"/>
  <c r="D20" i="51"/>
  <c r="F20"/>
  <c r="J20"/>
  <c r="D17" i="67"/>
  <c r="E17"/>
  <c r="F17"/>
  <c r="C17"/>
  <c r="J6" i="46"/>
  <c r="J5"/>
  <c r="H20" i="51"/>
  <c r="D16" i="46"/>
  <c r="J16"/>
  <c r="J17"/>
  <c r="J18"/>
  <c r="J19"/>
  <c r="J20"/>
  <c r="J21"/>
  <c r="J22"/>
  <c r="J15"/>
  <c r="H16"/>
  <c r="H17"/>
  <c r="H18"/>
  <c r="H19"/>
  <c r="H20"/>
  <c r="H21"/>
  <c r="H22"/>
  <c r="H15"/>
  <c r="F16"/>
  <c r="F17"/>
  <c r="F18"/>
  <c r="F19"/>
  <c r="F20"/>
  <c r="F21"/>
  <c r="F22"/>
  <c r="F15"/>
  <c r="D17"/>
  <c r="D18"/>
  <c r="D19"/>
  <c r="D20"/>
  <c r="D21"/>
  <c r="D22"/>
  <c r="D15"/>
  <c r="J4"/>
  <c r="I23"/>
  <c r="C23"/>
  <c r="J23" s="1"/>
  <c r="B23"/>
  <c r="G23"/>
  <c r="H23" s="1"/>
  <c r="E23"/>
  <c r="F23" s="1"/>
  <c r="D23"/>
  <c r="L20" i="51"/>
</calcChain>
</file>

<file path=xl/sharedStrings.xml><?xml version="1.0" encoding="utf-8"?>
<sst xmlns="http://schemas.openxmlformats.org/spreadsheetml/2006/main" count="149" uniqueCount="64">
  <si>
    <t>Kraj</t>
  </si>
  <si>
    <t>Rok</t>
  </si>
  <si>
    <t>PO</t>
  </si>
  <si>
    <t>KE</t>
  </si>
  <si>
    <t>SR</t>
  </si>
  <si>
    <t>BA</t>
  </si>
  <si>
    <t>TT</t>
  </si>
  <si>
    <t>TN</t>
  </si>
  <si>
    <t>NR</t>
  </si>
  <si>
    <t>ZA</t>
  </si>
  <si>
    <t>BB</t>
  </si>
  <si>
    <t>Počet vybavených návrhov</t>
  </si>
  <si>
    <t>Spôsob vybavenia</t>
  </si>
  <si>
    <t>Z rozvedených manželstiev bolo s maloletými deťmi</t>
  </si>
  <si>
    <t>návrhu vyhovené</t>
  </si>
  <si>
    <t>návrh zamietnutý</t>
  </si>
  <si>
    <t>návrh vzatý späť</t>
  </si>
  <si>
    <t>počet</t>
  </si>
  <si>
    <t>%</t>
  </si>
  <si>
    <t>Počet zamietnutých návrhov z vybavených návrhov</t>
  </si>
  <si>
    <t>Počet rozvedených manželstiev s maloletými deťmi</t>
  </si>
  <si>
    <t>Príčiny rozvodu</t>
  </si>
  <si>
    <t>Muži</t>
  </si>
  <si>
    <t>Ženy</t>
  </si>
  <si>
    <t>Manželstvo uzavreté neuvážene</t>
  </si>
  <si>
    <t>Nadmerné požívanie alkoholu</t>
  </si>
  <si>
    <t>Nevera</t>
  </si>
  <si>
    <t>Zlé zaobchádzanie, odsúdenie pre trestný čin</t>
  </si>
  <si>
    <t>Rozdielnosť pováh, záujmov a názorov</t>
  </si>
  <si>
    <t>Sexuálne nezhody</t>
  </si>
  <si>
    <t>Ostatné príčiny</t>
  </si>
  <si>
    <t>Súd nezistil zavinenie</t>
  </si>
  <si>
    <t>Príčiny rozvratu</t>
  </si>
  <si>
    <t>Nadmerné požívanie  alkoholu</t>
  </si>
  <si>
    <t>Územie</t>
  </si>
  <si>
    <t>Dôvody zamietnutia</t>
  </si>
  <si>
    <t>iné dôvody</t>
  </si>
  <si>
    <t>Počet zamietnutých návrhov</t>
  </si>
  <si>
    <t>ľahkomyselný pomer k manželstvu</t>
  </si>
  <si>
    <t>krátkodobé nezávaž. narušenie</t>
  </si>
  <si>
    <t>odstránenie naruš. príčin</t>
  </si>
  <si>
    <t>záujem maloletých detí</t>
  </si>
  <si>
    <t>Počet rozvedených manželstiev z vybavených návrhov</t>
  </si>
  <si>
    <t>Zdravotné dôvody (vr. neplodnosti)</t>
  </si>
  <si>
    <t>Nezáujem o rodinu (vr. ukončenia spolužitia)</t>
  </si>
  <si>
    <t xml:space="preserve">Priemerná dĺžka                konania                            z povolených    rozvodov                   (v mes.) </t>
  </si>
  <si>
    <t xml:space="preserve">PREHĽAD O POČTE,  SPÔSOBE VYBAVENIA NÁVRHOV NA ROZVOD </t>
  </si>
  <si>
    <t xml:space="preserve"> </t>
  </si>
  <si>
    <t>PREHĽAD O POČTE DOŠLÝCH NÁVRHOV NA ROZVOD NA OKRESNÉ SÚDY V SR (2007 - 2011)</t>
  </si>
  <si>
    <t>PREHĽAD O POČTE A SPÔSOBE VYBAVENIA NÁVRHOV NA ROZVOD V SR V ROKU 2011</t>
  </si>
  <si>
    <t>A O PRIEMERNEJ DĹŽKE KONANIA V SR  (2007 - 2011)</t>
  </si>
  <si>
    <t>PREHĽAD PRÍČIN ROZVRATU V ROZVEDENÝCH MANŽELSTVÁCH V SR V ROKU 2011</t>
  </si>
  <si>
    <t>PREHĽAD DÔVODOV ZAMIETNUTIA NÁVRHOV NA ROZVOD V ROKU 2011</t>
  </si>
  <si>
    <t>PREHĽAD PRÍČIN ROZVRATU V ROZVEDENÝCH MANŽELSTVÁCH V KRAJOCH SR V ROKU 2011</t>
  </si>
  <si>
    <t>Rozdielnosť pováh,             záujmov a názorov</t>
  </si>
  <si>
    <t>Nezáujem o rodinu             (vrátane ukon. spolužitia)</t>
  </si>
  <si>
    <t>Zdravotné dôvody               (vrátane neplodnosti)</t>
  </si>
  <si>
    <t xml:space="preserve">    Na okresné súdy v Slovenskej republike došlo v roku 2011 spolu 14 957 návrhov na rozvod manželstva. Je to  o 15 návrhov menej  ako v roku 2010. </t>
  </si>
  <si>
    <t xml:space="preserve">    Súdy v Slovenskej republike rozviedli 11 102 manželstiev, čo predstavuje až 94,35  % z počtu vybavených 11 767 vecí  (v roku 2010 tento podiel bol  taktiež 94,38 %, v roku 2007  93,30 %) a  74,23 % z počtu podaných návrhov na rozvod manželstva. Pritom počet 11 102 rozvedených manželstiev je po roku 2005 prvýkrát pod hranicou 12 000 rozvodov za rok. Celkovo v predchádzajúcich piatich rokoch bolo v Slovenskej republike rozvedených 60 637 manželstiev.</t>
  </si>
  <si>
    <t xml:space="preserve">    Z rozvedených manželstiev v roku 2011 bolo 7 012  (63,16 %) s maloletými deťmi.</t>
  </si>
  <si>
    <t xml:space="preserve">    Priemerná dĺžka konania z povolených rozvodov v roku 2011 predstavovala v celoslovenskom meradle 6,0 mesiaca, je o mesiac  dlhšia ako v roku 2010.  Najdlhšie sa vybavovali rozvody v bratislavskom  kraji (8,0 mesiaca), najkratšie v nitrianskom a banskobystrickom kraji (4,0 mesiaca).</t>
  </si>
  <si>
    <t xml:space="preserve">    V roku 2011 súdy zamietli 30 návrhov na rozvod manželstva (v roku 2010  50), čo je iba 0,25 % z celkového počtu vybavených vecí a 0,20 % z podaných návrhov. Najčastejším dôvodom zamietnutia návrhu o rozvod v roku 2011 bol záujem maloletých detí 46,7 %, krátkodobé nezávažné narušenie manželstva 13,3 % a ľahkomyselný pomer k manželstvu 10,0 %. Iné dôvody boli  príčinou zamietnutia v 30,0 %.</t>
  </si>
  <si>
    <t xml:space="preserve">    Najčastejšou príčinou rozvratu v rozvedených manželstvách v Slovenskej republike v roku 2011, podobne ako v predchádzajúcich rokoch,  bola rozdielnosť pováh, záujmov a názorov 6 758  vecí (60,87 %), ďalšími dôvodmi bola nevera mužov 1 231 vecí (11,09 %) a u žien 765 vecí (6,89 %), nadmerné požívanie alkoholu u muža 944 vecí (8,50 %) - u žien 94 vecí (0,85 %), nezáujem o rodinu 433 vecí u muža (3,90 %) a 214 vecí u ženy (1,93 %). Neuvážený vstup do manželstva bol príčinou rozvratu v 174 veciach (1,57 %).</t>
  </si>
  <si>
    <t xml:space="preserve">    V roku 2011 navrhovatelia vzali späť v priebehu súdneho konania len 549 návrhov, v dôsledku čoho súd konanie zastavil (4,67 % z vybavených a 3,67 % z podaných návrhov). V roku 2010  tento počet predstavoval 578 návrhov.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</si>
</sst>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2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/>
    <xf numFmtId="3" fontId="0" fillId="0" borderId="0" xfId="0" applyNumberFormat="1" applyBorder="1"/>
    <xf numFmtId="3" fontId="6" fillId="0" borderId="5" xfId="0" applyNumberFormat="1" applyFont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wrapText="1" inden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5" fontId="6" fillId="0" borderId="2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 wrapText="1" indent="1"/>
    </xf>
    <xf numFmtId="4" fontId="6" fillId="0" borderId="5" xfId="0" applyNumberFormat="1" applyFont="1" applyFill="1" applyBorder="1" applyAlignment="1">
      <alignment horizontal="right" vertical="center" wrapText="1" indent="2"/>
    </xf>
    <xf numFmtId="3" fontId="6" fillId="0" borderId="5" xfId="0" applyNumberFormat="1" applyFont="1" applyFill="1" applyBorder="1" applyAlignment="1">
      <alignment horizontal="right" vertical="center" wrapText="1" indent="2"/>
    </xf>
    <xf numFmtId="0" fontId="1" fillId="0" borderId="0" xfId="0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 wrapText="1"/>
      <protection hidden="1"/>
    </xf>
    <xf numFmtId="0" fontId="7" fillId="0" borderId="28" xfId="0" applyFont="1" applyFill="1" applyBorder="1" applyAlignment="1" applyProtection="1">
      <alignment horizontal="center" vertical="center" wrapText="1"/>
      <protection hidden="1"/>
    </xf>
    <xf numFmtId="0" fontId="7" fillId="0" borderId="29" xfId="0" applyFont="1" applyFill="1" applyBorder="1" applyAlignment="1" applyProtection="1">
      <alignment horizontal="center" vertical="center" wrapText="1"/>
      <protection hidden="1"/>
    </xf>
    <xf numFmtId="0" fontId="7" fillId="0" borderId="25" xfId="0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 inden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 inden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 inden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7" fillId="0" borderId="43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3" fontId="7" fillId="0" borderId="23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/>
    <xf numFmtId="0" fontId="7" fillId="0" borderId="18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 indent="2"/>
    </xf>
    <xf numFmtId="0" fontId="7" fillId="0" borderId="45" xfId="0" applyFont="1" applyFill="1" applyBorder="1" applyAlignment="1">
      <alignment horizontal="center" vertical="center" wrapText="1"/>
    </xf>
    <xf numFmtId="3" fontId="6" fillId="0" borderId="46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0" fillId="0" borderId="42" xfId="0" applyNumberFormat="1" applyFill="1" applyBorder="1" applyAlignment="1">
      <alignment horizontal="center" vertical="center"/>
    </xf>
    <xf numFmtId="3" fontId="0" fillId="0" borderId="39" xfId="0" applyNumberForma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right" vertical="center" wrapText="1" indent="1"/>
    </xf>
    <xf numFmtId="4" fontId="6" fillId="0" borderId="22" xfId="0" applyNumberFormat="1" applyFont="1" applyFill="1" applyBorder="1" applyAlignment="1">
      <alignment horizontal="right" vertical="center" wrapText="1" indent="2"/>
    </xf>
    <xf numFmtId="3" fontId="6" fillId="0" borderId="22" xfId="0" applyNumberFormat="1" applyFont="1" applyFill="1" applyBorder="1" applyAlignment="1">
      <alignment horizontal="right" vertical="center" wrapText="1" indent="2"/>
    </xf>
    <xf numFmtId="4" fontId="6" fillId="0" borderId="20" xfId="0" applyNumberFormat="1" applyFont="1" applyFill="1" applyBorder="1" applyAlignment="1">
      <alignment horizontal="right" vertical="center" wrapText="1" indent="2"/>
    </xf>
    <xf numFmtId="3" fontId="7" fillId="0" borderId="39" xfId="0" applyNumberFormat="1" applyFont="1" applyFill="1" applyBorder="1" applyAlignment="1">
      <alignment horizontal="right" vertical="center" wrapText="1" indent="1"/>
    </xf>
    <xf numFmtId="4" fontId="7" fillId="0" borderId="39" xfId="0" applyNumberFormat="1" applyFont="1" applyFill="1" applyBorder="1" applyAlignment="1">
      <alignment horizontal="right" vertical="center" wrapText="1" indent="2"/>
    </xf>
    <xf numFmtId="3" fontId="7" fillId="0" borderId="39" xfId="0" applyNumberFormat="1" applyFont="1" applyFill="1" applyBorder="1" applyAlignment="1">
      <alignment horizontal="right" vertical="center" wrapText="1" indent="2"/>
    </xf>
    <xf numFmtId="4" fontId="7" fillId="0" borderId="40" xfId="0" applyNumberFormat="1" applyFont="1" applyFill="1" applyBorder="1" applyAlignment="1">
      <alignment horizontal="right" vertical="center" wrapText="1" indent="2"/>
    </xf>
    <xf numFmtId="0" fontId="7" fillId="0" borderId="30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right" vertical="center" wrapText="1" indent="1"/>
    </xf>
    <xf numFmtId="4" fontId="6" fillId="0" borderId="3" xfId="0" applyNumberFormat="1" applyFont="1" applyFill="1" applyBorder="1" applyAlignment="1">
      <alignment horizontal="right" vertical="center" wrapText="1" indent="2"/>
    </xf>
    <xf numFmtId="3" fontId="6" fillId="0" borderId="3" xfId="0" applyNumberFormat="1" applyFont="1" applyFill="1" applyBorder="1" applyAlignment="1">
      <alignment horizontal="right" vertical="center" wrapText="1" indent="2"/>
    </xf>
    <xf numFmtId="4" fontId="6" fillId="0" borderId="19" xfId="0" applyNumberFormat="1" applyFont="1" applyFill="1" applyBorder="1" applyAlignment="1">
      <alignment horizontal="right" vertical="center" wrapText="1" indent="2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3" fontId="6" fillId="0" borderId="44" xfId="0" applyNumberFormat="1" applyFont="1" applyFill="1" applyBorder="1" applyAlignment="1">
      <alignment horizontal="center" vertical="center"/>
    </xf>
    <xf numFmtId="3" fontId="6" fillId="0" borderId="48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 wrapText="1"/>
    </xf>
    <xf numFmtId="3" fontId="7" fillId="0" borderId="31" xfId="0" applyNumberFormat="1" applyFont="1" applyFill="1" applyBorder="1" applyAlignment="1">
      <alignment horizontal="center" vertical="center" wrapText="1"/>
    </xf>
    <xf numFmtId="3" fontId="7" fillId="0" borderId="45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right" vertical="center" wrapText="1" indent="2"/>
    </xf>
    <xf numFmtId="3" fontId="6" fillId="0" borderId="4" xfId="0" applyNumberFormat="1" applyFont="1" applyFill="1" applyBorder="1" applyAlignment="1">
      <alignment horizontal="right" vertical="center" wrapText="1" indent="2"/>
    </xf>
    <xf numFmtId="3" fontId="6" fillId="0" borderId="46" xfId="0" applyNumberFormat="1" applyFont="1" applyFill="1" applyBorder="1" applyAlignment="1">
      <alignment horizontal="right" vertical="center" wrapText="1" indent="2"/>
    </xf>
    <xf numFmtId="3" fontId="7" fillId="0" borderId="42" xfId="0" applyNumberFormat="1" applyFont="1" applyFill="1" applyBorder="1" applyAlignment="1">
      <alignment horizontal="right" vertical="center" wrapText="1" indent="2"/>
    </xf>
    <xf numFmtId="0" fontId="6" fillId="0" borderId="46" xfId="0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0" fontId="6" fillId="0" borderId="0" xfId="1" applyAlignment="1">
      <alignment horizontal="justify" vertical="top"/>
    </xf>
    <xf numFmtId="0" fontId="6" fillId="0" borderId="0" xfId="1"/>
    <xf numFmtId="0" fontId="6" fillId="0" borderId="0" xfId="1" applyFont="1" applyAlignment="1">
      <alignment horizontal="justify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  <protection hidden="1"/>
    </xf>
    <xf numFmtId="0" fontId="7" fillId="0" borderId="34" xfId="0" applyFont="1" applyFill="1" applyBorder="1" applyAlignment="1" applyProtection="1">
      <alignment horizontal="center" vertical="center" wrapText="1"/>
      <protection hidden="1"/>
    </xf>
    <xf numFmtId="0" fontId="7" fillId="0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left" vertical="center" indent="1"/>
    </xf>
    <xf numFmtId="0" fontId="6" fillId="0" borderId="1" xfId="0" applyNumberFormat="1" applyFont="1" applyFill="1" applyBorder="1" applyAlignment="1">
      <alignment horizontal="left" vertical="center" indent="1"/>
    </xf>
    <xf numFmtId="0" fontId="6" fillId="0" borderId="8" xfId="0" applyNumberFormat="1" applyFont="1" applyFill="1" applyBorder="1" applyAlignment="1">
      <alignment horizontal="left" vertical="center" indent="1"/>
    </xf>
    <xf numFmtId="0" fontId="6" fillId="0" borderId="11" xfId="0" applyNumberFormat="1" applyFont="1" applyFill="1" applyBorder="1" applyAlignment="1">
      <alignment horizontal="left" vertical="center" indent="1"/>
    </xf>
    <xf numFmtId="0" fontId="6" fillId="0" borderId="5" xfId="0" applyNumberFormat="1" applyFont="1" applyFill="1" applyBorder="1" applyAlignment="1">
      <alignment horizontal="left" vertical="center" indent="1"/>
    </xf>
    <xf numFmtId="0" fontId="6" fillId="0" borderId="6" xfId="0" applyNumberFormat="1" applyFont="1" applyFill="1" applyBorder="1" applyAlignment="1">
      <alignment horizontal="left" vertical="center" inden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center" wrapText="1" indent="1"/>
    </xf>
    <xf numFmtId="0" fontId="6" fillId="0" borderId="5" xfId="0" applyNumberFormat="1" applyFont="1" applyFill="1" applyBorder="1" applyAlignment="1">
      <alignment horizontal="left" vertical="center" wrapText="1" indent="1"/>
    </xf>
    <xf numFmtId="0" fontId="6" fillId="0" borderId="6" xfId="0" applyNumberFormat="1" applyFont="1" applyFill="1" applyBorder="1" applyAlignment="1">
      <alignment horizontal="left" vertical="center" wrapText="1" inden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40" xfId="0" applyNumberFormat="1" applyFont="1" applyFill="1" applyBorder="1" applyAlignment="1">
      <alignment horizontal="center"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0" fontId="7" fillId="0" borderId="41" xfId="0" applyNumberFormat="1" applyFont="1" applyFill="1" applyBorder="1" applyAlignment="1">
      <alignment horizontal="center" vertical="center"/>
    </xf>
    <xf numFmtId="0" fontId="7" fillId="0" borderId="39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left" vertical="center" wrapText="1" indent="1"/>
    </xf>
    <xf numFmtId="0" fontId="6" fillId="0" borderId="3" xfId="0" applyNumberFormat="1" applyFont="1" applyFill="1" applyBorder="1" applyAlignment="1">
      <alignment horizontal="left" vertical="center" wrapText="1" indent="1"/>
    </xf>
    <xf numFmtId="0" fontId="6" fillId="0" borderId="19" xfId="0" applyNumberFormat="1" applyFont="1" applyFill="1" applyBorder="1" applyAlignment="1">
      <alignment horizontal="left" vertical="center" wrapText="1" indent="1"/>
    </xf>
    <xf numFmtId="3" fontId="6" fillId="0" borderId="19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Vývoj rozvodovosti - počet rozvedených manželstiev (v tis.) od r. 1997</a:t>
            </a:r>
          </a:p>
        </c:rich>
      </c:tx>
      <c:layout>
        <c:manualLayout>
          <c:xMode val="edge"/>
          <c:yMode val="edge"/>
          <c:x val="0.15729549431321108"/>
          <c:y val="3.2454361054766769E-2"/>
        </c:manualLayout>
      </c:layout>
      <c:spPr>
        <a:ln w="254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title>
    <c:view3D>
      <c:depthPercent val="100"/>
      <c:rAngAx val="1"/>
    </c:view3D>
    <c:floor>
      <c:spPr>
        <a:solidFill>
          <a:srgbClr val="EEECE1"/>
        </a:solidFill>
        <a:ln w="9525">
          <a:noFill/>
        </a:ln>
      </c:spPr>
    </c:floor>
    <c:sideWall>
      <c:spPr>
        <a:solidFill>
          <a:srgbClr val="FFFFFF"/>
        </a:solidFill>
      </c:spPr>
    </c:sideWall>
    <c:backWall>
      <c:spPr>
        <a:solidFill>
          <a:srgbClr val="FFFFFF"/>
        </a:solidFill>
      </c:spPr>
    </c:backWall>
    <c:plotArea>
      <c:layout>
        <c:manualLayout>
          <c:layoutTarget val="inner"/>
          <c:xMode val="edge"/>
          <c:yMode val="edge"/>
          <c:x val="4.0509305046143793E-2"/>
          <c:y val="0.1298175727940907"/>
          <c:w val="0.94328810321734757"/>
          <c:h val="0.78904743463908389"/>
        </c:manualLayout>
      </c:layout>
      <c:bar3DChart>
        <c:barDir val="col"/>
        <c:grouping val="clustered"/>
        <c:ser>
          <c:idx val="0"/>
          <c:order val="0"/>
          <c:spPr>
            <a:gradFill rotWithShape="0">
              <a:gsLst>
                <a:gs pos="0">
                  <a:srgbClr val="FFF200"/>
                </a:gs>
                <a:gs pos="53000">
                  <a:srgbClr val="FF7A00"/>
                </a:gs>
                <a:gs pos="100000">
                  <a:srgbClr val="FF0300"/>
                </a:gs>
                <a:gs pos="100000">
                  <a:srgbClr val="4D0808"/>
                </a:gs>
              </a:gsLst>
              <a:lin ang="5400000"/>
            </a:gradFill>
          </c:spPr>
          <c:dLbls>
            <c:dLbl>
              <c:idx val="0"/>
              <c:layout>
                <c:manualLayout>
                  <c:x val="1.0386167006901915E-2"/>
                  <c:y val="-2.4728987984007071E-2"/>
                </c:manualLayout>
              </c:layout>
              <c:showVal val="1"/>
            </c:dLbl>
            <c:dLbl>
              <c:idx val="1"/>
              <c:layout>
                <c:manualLayout>
                  <c:x val="6.1728395061728392E-3"/>
                  <c:y val="-1.8931710615280616E-2"/>
                </c:manualLayout>
              </c:layout>
              <c:showVal val="1"/>
            </c:dLbl>
            <c:dLbl>
              <c:idx val="2"/>
              <c:layout>
                <c:manualLayout>
                  <c:x val="5.7764654418197827E-3"/>
                  <c:y val="-2.1488236891281084E-2"/>
                </c:manualLayout>
              </c:layout>
              <c:showVal val="1"/>
            </c:dLbl>
            <c:dLbl>
              <c:idx val="3"/>
              <c:layout>
                <c:manualLayout>
                  <c:x val="7.5226013414989804E-3"/>
                  <c:y val="-2.4174878748675691E-2"/>
                </c:manualLayout>
              </c:layout>
              <c:showVal val="1"/>
            </c:dLbl>
            <c:dLbl>
              <c:idx val="4"/>
              <c:layout>
                <c:manualLayout>
                  <c:x val="9.654539710314004E-3"/>
                  <c:y val="-3.1767367821415864E-2"/>
                </c:manualLayout>
              </c:layout>
              <c:showVal val="1"/>
            </c:dLbl>
            <c:dLbl>
              <c:idx val="5"/>
              <c:layout>
                <c:manualLayout>
                  <c:x val="5.613638572956158E-3"/>
                  <c:y val="-2.4302012958319394E-2"/>
                </c:manualLayout>
              </c:layout>
              <c:showVal val="1"/>
            </c:dLbl>
            <c:dLbl>
              <c:idx val="6"/>
              <c:layout>
                <c:manualLayout>
                  <c:x val="6.1728395061728392E-3"/>
                  <c:y val="-2.434077079107505E-2"/>
                </c:manualLayout>
              </c:layout>
              <c:showVal val="1"/>
            </c:dLbl>
            <c:dLbl>
              <c:idx val="7"/>
              <c:layout>
                <c:manualLayout>
                  <c:x val="5.980728103431531E-3"/>
                  <c:y val="-2.0199219519466797E-2"/>
                </c:manualLayout>
              </c:layout>
              <c:showVal val="1"/>
            </c:dLbl>
            <c:dLbl>
              <c:idx val="8"/>
              <c:layout>
                <c:manualLayout>
                  <c:x val="9.6558763487896698E-3"/>
                  <c:y val="-1.9108676324181565E-2"/>
                </c:manualLayout>
              </c:layout>
              <c:showVal val="1"/>
            </c:dLbl>
            <c:dLbl>
              <c:idx val="9"/>
              <c:layout>
                <c:manualLayout>
                  <c:x val="9.8588023719257453E-3"/>
                  <c:y val="-2.3267051050667339E-2"/>
                </c:manualLayout>
              </c:layout>
              <c:showVal val="1"/>
            </c:dLbl>
            <c:dLbl>
              <c:idx val="10"/>
              <c:layout>
                <c:manualLayout>
                  <c:x val="4.2745698454359883E-3"/>
                  <c:y val="-2.3477876624448314E-2"/>
                </c:manualLayout>
              </c:layout>
              <c:showVal val="1"/>
            </c:dLbl>
            <c:dLbl>
              <c:idx val="11"/>
              <c:layout>
                <c:manualLayout>
                  <c:x val="4.477495868571984E-3"/>
                  <c:y val="-1.8096926525157986E-2"/>
                </c:manualLayout>
              </c:layout>
              <c:showVal val="1"/>
            </c:dLbl>
            <c:dLbl>
              <c:idx val="12"/>
              <c:layout>
                <c:manualLayout>
                  <c:x val="1.1239063867016622E-2"/>
                  <c:y val="-2.0234570070221995E-2"/>
                </c:manualLayout>
              </c:layout>
              <c:showVal val="1"/>
            </c:dLbl>
            <c:dLbl>
              <c:idx val="13"/>
              <c:layout>
                <c:manualLayout>
                  <c:x val="5.2691503839797874E-3"/>
                  <c:y val="-2.4156564607922978E-2"/>
                </c:manualLayout>
              </c:layout>
              <c:showVal val="1"/>
            </c:dLbl>
            <c:dLbl>
              <c:idx val="14"/>
              <c:layout>
                <c:manualLayout>
                  <c:x val="3.9288665305726809E-3"/>
                  <c:y val="-2.2837520563479315E-2"/>
                </c:manualLayout>
              </c:layout>
              <c:showVal val="1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800" b="0" i="1"/>
                </a:pPr>
                <a:endParaRPr lang="sk-SK"/>
              </a:p>
            </c:txPr>
            <c:showVal val="1"/>
          </c:dLbls>
          <c:cat>
            <c:numRef>
              <c:f>'5.Vývoj rozvod(GRAF)'!$B$31:$P$31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'5.Vývoj rozvod(GRAF)'!$B$32:$P$32</c:f>
              <c:numCache>
                <c:formatCode>#,##0.00</c:formatCode>
                <c:ptCount val="15"/>
                <c:pt idx="0">
                  <c:v>9.14</c:v>
                </c:pt>
                <c:pt idx="1">
                  <c:v>9.31</c:v>
                </c:pt>
                <c:pt idx="2">
                  <c:v>9.66</c:v>
                </c:pt>
                <c:pt idx="3">
                  <c:v>9.27</c:v>
                </c:pt>
                <c:pt idx="4">
                  <c:v>9.82</c:v>
                </c:pt>
                <c:pt idx="5">
                  <c:v>10.96</c:v>
                </c:pt>
                <c:pt idx="6">
                  <c:v>10.72</c:v>
                </c:pt>
                <c:pt idx="7">
                  <c:v>10.89</c:v>
                </c:pt>
                <c:pt idx="8">
                  <c:v>11.55</c:v>
                </c:pt>
                <c:pt idx="9">
                  <c:v>12.72</c:v>
                </c:pt>
                <c:pt idx="10">
                  <c:v>12.17</c:v>
                </c:pt>
                <c:pt idx="11">
                  <c:v>12.68</c:v>
                </c:pt>
                <c:pt idx="12">
                  <c:v>12.67</c:v>
                </c:pt>
                <c:pt idx="13">
                  <c:v>12.02</c:v>
                </c:pt>
                <c:pt idx="14">
                  <c:v>11.1</c:v>
                </c:pt>
              </c:numCache>
            </c:numRef>
          </c:val>
        </c:ser>
        <c:gapWidth val="76"/>
        <c:gapDepth val="34"/>
        <c:shape val="cylinder"/>
        <c:axId val="77854592"/>
        <c:axId val="77856128"/>
        <c:axId val="0"/>
      </c:bar3DChart>
      <c:catAx>
        <c:axId val="778545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7856128"/>
        <c:crosses val="autoZero"/>
        <c:auto val="1"/>
        <c:lblAlgn val="ctr"/>
        <c:lblOffset val="100"/>
        <c:tickLblSkip val="1"/>
        <c:tickMarkSkip val="1"/>
      </c:catAx>
      <c:valAx>
        <c:axId val="77856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785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056" r="0.75000000000000056" t="1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29</xdr:row>
      <xdr:rowOff>0</xdr:rowOff>
    </xdr:to>
    <xdr:graphicFrame macro="">
      <xdr:nvGraphicFramePr>
        <xdr:cNvPr id="10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zoomScaleNormal="100" workbookViewId="0">
      <selection activeCell="R23" sqref="R23"/>
    </sheetView>
  </sheetViews>
  <sheetFormatPr defaultRowHeight="12.75"/>
  <cols>
    <col min="1" max="1" width="130" style="155" customWidth="1"/>
    <col min="2" max="16384" width="9.140625" style="155"/>
  </cols>
  <sheetData>
    <row r="1" spans="1:3" s="154" customFormat="1" ht="20.100000000000001" customHeight="1">
      <c r="A1" s="156" t="s">
        <v>57</v>
      </c>
    </row>
    <row r="2" spans="1:3" s="154" customFormat="1" ht="51" customHeight="1">
      <c r="A2" s="156" t="s">
        <v>58</v>
      </c>
    </row>
    <row r="3" spans="1:3" s="154" customFormat="1" ht="20.100000000000001" customHeight="1">
      <c r="A3" s="156" t="s">
        <v>59</v>
      </c>
    </row>
    <row r="4" spans="1:3" s="154" customFormat="1" ht="34.5" customHeight="1">
      <c r="A4" s="156" t="s">
        <v>60</v>
      </c>
    </row>
    <row r="5" spans="1:3" s="154" customFormat="1" ht="43.5" customHeight="1">
      <c r="A5" s="156" t="s">
        <v>61</v>
      </c>
    </row>
    <row r="6" spans="1:3" s="154" customFormat="1" ht="56.1" customHeight="1">
      <c r="A6" s="156" t="s">
        <v>62</v>
      </c>
    </row>
    <row r="7" spans="1:3" s="154" customFormat="1" ht="30" customHeight="1">
      <c r="A7" s="156" t="s">
        <v>63</v>
      </c>
      <c r="C7" s="154" t="s">
        <v>47</v>
      </c>
    </row>
  </sheetData>
  <printOptions horizontalCentered="1"/>
  <pageMargins left="0.98425196850393704" right="0.98425196850393704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/>
  <dimension ref="A1:O27"/>
  <sheetViews>
    <sheetView zoomScaleNormal="100" zoomScaleSheetLayoutView="100" workbookViewId="0">
      <selection activeCell="R23" sqref="R23"/>
    </sheetView>
  </sheetViews>
  <sheetFormatPr defaultRowHeight="12.75"/>
  <cols>
    <col min="1" max="1" width="10.7109375" style="1" customWidth="1"/>
    <col min="2" max="10" width="11.42578125" style="1" customWidth="1"/>
    <col min="11" max="16384" width="9.140625" style="1"/>
  </cols>
  <sheetData>
    <row r="1" spans="1:12" ht="16.5" customHeight="1">
      <c r="A1" s="161" t="s">
        <v>48</v>
      </c>
      <c r="B1" s="161"/>
      <c r="C1" s="161"/>
      <c r="D1" s="161"/>
      <c r="E1" s="161"/>
      <c r="F1" s="161"/>
      <c r="G1" s="161"/>
      <c r="H1" s="161"/>
      <c r="I1" s="161"/>
      <c r="J1" s="161"/>
      <c r="K1" s="2"/>
      <c r="L1" s="2"/>
    </row>
    <row r="2" spans="1:12" ht="12" customHeight="1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3"/>
      <c r="L2" s="3"/>
    </row>
    <row r="3" spans="1:12" ht="21.95" customHeight="1" thickTop="1" thickBot="1">
      <c r="A3" s="95" t="s">
        <v>1</v>
      </c>
      <c r="B3" s="91" t="s">
        <v>5</v>
      </c>
      <c r="C3" s="89" t="s">
        <v>6</v>
      </c>
      <c r="D3" s="89" t="s">
        <v>7</v>
      </c>
      <c r="E3" s="89" t="s">
        <v>8</v>
      </c>
      <c r="F3" s="89" t="s">
        <v>9</v>
      </c>
      <c r="G3" s="89" t="s">
        <v>10</v>
      </c>
      <c r="H3" s="89" t="s">
        <v>2</v>
      </c>
      <c r="I3" s="131" t="s">
        <v>3</v>
      </c>
      <c r="J3" s="95" t="s">
        <v>4</v>
      </c>
      <c r="K3" s="4"/>
      <c r="L3" s="4"/>
    </row>
    <row r="4" spans="1:12" ht="21.95" customHeight="1" thickTop="1">
      <c r="A4" s="122">
        <v>2007</v>
      </c>
      <c r="B4" s="129">
        <v>2178</v>
      </c>
      <c r="C4" s="130">
        <v>1982</v>
      </c>
      <c r="D4" s="130">
        <v>1454</v>
      </c>
      <c r="E4" s="130">
        <v>2039</v>
      </c>
      <c r="F4" s="130">
        <v>1761</v>
      </c>
      <c r="G4" s="130">
        <v>2028</v>
      </c>
      <c r="H4" s="130">
        <v>1515</v>
      </c>
      <c r="I4" s="132">
        <v>2475</v>
      </c>
      <c r="J4" s="136">
        <f>SUM(B4:I4)</f>
        <v>15432</v>
      </c>
      <c r="K4" s="5"/>
      <c r="L4" s="5"/>
    </row>
    <row r="5" spans="1:12" ht="21.95" customHeight="1">
      <c r="A5" s="107">
        <v>2008</v>
      </c>
      <c r="B5" s="106">
        <v>2195</v>
      </c>
      <c r="C5" s="38">
        <v>1874</v>
      </c>
      <c r="D5" s="38">
        <v>1703</v>
      </c>
      <c r="E5" s="38">
        <v>1901</v>
      </c>
      <c r="F5" s="38">
        <v>1815</v>
      </c>
      <c r="G5" s="38">
        <v>2065</v>
      </c>
      <c r="H5" s="38">
        <v>1508</v>
      </c>
      <c r="I5" s="133">
        <v>2351</v>
      </c>
      <c r="J5" s="137">
        <f>SUM(B5:I5)</f>
        <v>15412</v>
      </c>
      <c r="K5" s="10"/>
      <c r="L5" s="6"/>
    </row>
    <row r="6" spans="1:12" ht="21.95" customHeight="1">
      <c r="A6" s="107">
        <v>2009</v>
      </c>
      <c r="B6" s="106">
        <v>2163</v>
      </c>
      <c r="C6" s="38">
        <v>1998</v>
      </c>
      <c r="D6" s="38">
        <v>1645</v>
      </c>
      <c r="E6" s="38">
        <v>1789</v>
      </c>
      <c r="F6" s="38">
        <v>1705</v>
      </c>
      <c r="G6" s="38">
        <v>1837</v>
      </c>
      <c r="H6" s="38">
        <v>1711</v>
      </c>
      <c r="I6" s="133">
        <v>2240</v>
      </c>
      <c r="J6" s="137">
        <f>SUM(B6:I6)</f>
        <v>15088</v>
      </c>
      <c r="K6" s="6"/>
      <c r="L6" s="6"/>
    </row>
    <row r="7" spans="1:12" ht="21.95" customHeight="1" thickBot="1">
      <c r="A7" s="109">
        <v>2010</v>
      </c>
      <c r="B7" s="110">
        <v>2208</v>
      </c>
      <c r="C7" s="111">
        <v>1778</v>
      </c>
      <c r="D7" s="111">
        <v>1646</v>
      </c>
      <c r="E7" s="111">
        <v>1914</v>
      </c>
      <c r="F7" s="111">
        <v>1711</v>
      </c>
      <c r="G7" s="111">
        <v>1883</v>
      </c>
      <c r="H7" s="111">
        <v>1659</v>
      </c>
      <c r="I7" s="134">
        <v>2173</v>
      </c>
      <c r="J7" s="138">
        <f>SUM(B7:I7)</f>
        <v>14972</v>
      </c>
      <c r="K7" s="6"/>
      <c r="L7" s="6"/>
    </row>
    <row r="8" spans="1:12" ht="21.95" customHeight="1" thickTop="1" thickBot="1">
      <c r="A8" s="95">
        <v>2011</v>
      </c>
      <c r="B8" s="112">
        <v>2081</v>
      </c>
      <c r="C8" s="113">
        <v>1730</v>
      </c>
      <c r="D8" s="113">
        <v>1555</v>
      </c>
      <c r="E8" s="113">
        <v>1797</v>
      </c>
      <c r="F8" s="113">
        <v>1783</v>
      </c>
      <c r="G8" s="113">
        <v>2128</v>
      </c>
      <c r="H8" s="113">
        <v>1619</v>
      </c>
      <c r="I8" s="135">
        <v>2264</v>
      </c>
      <c r="J8" s="139">
        <f>SUM(B8:I8)</f>
        <v>14957</v>
      </c>
      <c r="K8" s="6"/>
      <c r="L8" s="6"/>
    </row>
    <row r="9" spans="1:12" ht="30" customHeight="1" thickTop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7"/>
      <c r="L9" s="7"/>
    </row>
    <row r="10" spans="1:12" ht="16.5" customHeight="1">
      <c r="A10" s="158" t="s">
        <v>49</v>
      </c>
      <c r="B10" s="158"/>
      <c r="C10" s="158"/>
      <c r="D10" s="158"/>
      <c r="E10" s="158"/>
      <c r="F10" s="158"/>
      <c r="G10" s="158"/>
      <c r="H10" s="158"/>
      <c r="I10" s="158"/>
      <c r="J10" s="158"/>
      <c r="K10" s="6"/>
      <c r="L10" s="6"/>
    </row>
    <row r="11" spans="1:12" ht="12" customHeight="1" thickBot="1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3"/>
      <c r="L11" s="3"/>
    </row>
    <row r="12" spans="1:12" ht="24" customHeight="1" thickTop="1">
      <c r="A12" s="162" t="s">
        <v>0</v>
      </c>
      <c r="B12" s="165" t="s">
        <v>11</v>
      </c>
      <c r="C12" s="168" t="s">
        <v>12</v>
      </c>
      <c r="D12" s="168"/>
      <c r="E12" s="168"/>
      <c r="F12" s="168"/>
      <c r="G12" s="168"/>
      <c r="H12" s="168"/>
      <c r="I12" s="168" t="s">
        <v>13</v>
      </c>
      <c r="J12" s="169"/>
      <c r="K12" s="6"/>
      <c r="L12" s="6"/>
    </row>
    <row r="13" spans="1:12" ht="20.100000000000001" customHeight="1">
      <c r="A13" s="163"/>
      <c r="B13" s="166"/>
      <c r="C13" s="172" t="s">
        <v>14</v>
      </c>
      <c r="D13" s="172"/>
      <c r="E13" s="172" t="s">
        <v>15</v>
      </c>
      <c r="F13" s="172"/>
      <c r="G13" s="172" t="s">
        <v>16</v>
      </c>
      <c r="H13" s="172"/>
      <c r="I13" s="170"/>
      <c r="J13" s="171"/>
      <c r="K13" s="7"/>
      <c r="L13" s="7"/>
    </row>
    <row r="14" spans="1:12" ht="20.100000000000001" customHeight="1" thickBot="1">
      <c r="A14" s="164"/>
      <c r="B14" s="167"/>
      <c r="C14" s="127" t="s">
        <v>17</v>
      </c>
      <c r="D14" s="127" t="s">
        <v>18</v>
      </c>
      <c r="E14" s="127" t="s">
        <v>17</v>
      </c>
      <c r="F14" s="127" t="s">
        <v>18</v>
      </c>
      <c r="G14" s="127" t="s">
        <v>17</v>
      </c>
      <c r="H14" s="127" t="s">
        <v>18</v>
      </c>
      <c r="I14" s="127" t="s">
        <v>17</v>
      </c>
      <c r="J14" s="128" t="s">
        <v>18</v>
      </c>
      <c r="K14" s="6"/>
      <c r="L14" s="6"/>
    </row>
    <row r="15" spans="1:12" ht="18" customHeight="1" thickTop="1">
      <c r="A15" s="122" t="s">
        <v>5</v>
      </c>
      <c r="B15" s="140">
        <v>1555</v>
      </c>
      <c r="C15" s="123">
        <v>1515</v>
      </c>
      <c r="D15" s="124">
        <f>C15/B15%</f>
        <v>97.427652733118961</v>
      </c>
      <c r="E15" s="125">
        <v>1</v>
      </c>
      <c r="F15" s="124">
        <f>E15/B15%</f>
        <v>6.4308681672025719E-2</v>
      </c>
      <c r="G15" s="125">
        <v>33</v>
      </c>
      <c r="H15" s="124">
        <f>G15/B15%</f>
        <v>2.122186495176849</v>
      </c>
      <c r="I15" s="125">
        <v>855</v>
      </c>
      <c r="J15" s="126">
        <f>I15/C15%</f>
        <v>56.435643564356432</v>
      </c>
      <c r="K15" s="6"/>
      <c r="L15" s="6"/>
    </row>
    <row r="16" spans="1:12" ht="18" customHeight="1">
      <c r="A16" s="107" t="s">
        <v>6</v>
      </c>
      <c r="B16" s="141">
        <v>1481</v>
      </c>
      <c r="C16" s="40">
        <v>1385</v>
      </c>
      <c r="D16" s="41">
        <f t="shared" ref="D16:D22" si="0">C16/B16%</f>
        <v>93.517893315327484</v>
      </c>
      <c r="E16" s="42">
        <v>1</v>
      </c>
      <c r="F16" s="41">
        <f t="shared" ref="F16:F22" si="1">E16/B16%</f>
        <v>6.7521944632005393E-2</v>
      </c>
      <c r="G16" s="42">
        <v>76</v>
      </c>
      <c r="H16" s="41">
        <f t="shared" ref="H16:H22" si="2">G16/B16%</f>
        <v>5.1316677920324105</v>
      </c>
      <c r="I16" s="42">
        <v>878</v>
      </c>
      <c r="J16" s="108">
        <f t="shared" ref="J16:J22" si="3">I16/C16%</f>
        <v>63.39350180505415</v>
      </c>
      <c r="K16" s="6"/>
      <c r="L16" s="6"/>
    </row>
    <row r="17" spans="1:15" ht="18" customHeight="1">
      <c r="A17" s="107" t="s">
        <v>7</v>
      </c>
      <c r="B17" s="141">
        <v>1403</v>
      </c>
      <c r="C17" s="40">
        <v>1242</v>
      </c>
      <c r="D17" s="41">
        <f t="shared" si="0"/>
        <v>88.524590163934434</v>
      </c>
      <c r="E17" s="42">
        <v>8</v>
      </c>
      <c r="F17" s="41">
        <f t="shared" si="1"/>
        <v>0.57020669992872419</v>
      </c>
      <c r="G17" s="42">
        <v>137</v>
      </c>
      <c r="H17" s="41">
        <f t="shared" si="2"/>
        <v>9.7647897362794023</v>
      </c>
      <c r="I17" s="42">
        <v>796</v>
      </c>
      <c r="J17" s="108">
        <f t="shared" si="3"/>
        <v>64.090177133655388</v>
      </c>
      <c r="K17" s="7"/>
      <c r="L17" s="7"/>
    </row>
    <row r="18" spans="1:15" ht="18" customHeight="1">
      <c r="A18" s="107" t="s">
        <v>8</v>
      </c>
      <c r="B18" s="141">
        <v>1470</v>
      </c>
      <c r="C18" s="40">
        <v>1420</v>
      </c>
      <c r="D18" s="41">
        <f t="shared" si="0"/>
        <v>96.598639455782319</v>
      </c>
      <c r="E18" s="42">
        <v>3</v>
      </c>
      <c r="F18" s="41">
        <f t="shared" si="1"/>
        <v>0.20408163265306123</v>
      </c>
      <c r="G18" s="42">
        <v>47</v>
      </c>
      <c r="H18" s="41">
        <f t="shared" si="2"/>
        <v>3.1972789115646258</v>
      </c>
      <c r="I18" s="42">
        <v>884</v>
      </c>
      <c r="J18" s="108">
        <f t="shared" si="3"/>
        <v>62.253521126760567</v>
      </c>
      <c r="K18" s="6"/>
      <c r="L18" s="6"/>
    </row>
    <row r="19" spans="1:15" ht="18" customHeight="1">
      <c r="A19" s="107" t="s">
        <v>9</v>
      </c>
      <c r="B19" s="141">
        <v>1383</v>
      </c>
      <c r="C19" s="40">
        <v>1317</v>
      </c>
      <c r="D19" s="41">
        <f t="shared" si="0"/>
        <v>95.227765726681127</v>
      </c>
      <c r="E19" s="42">
        <v>4</v>
      </c>
      <c r="F19" s="41">
        <f t="shared" si="1"/>
        <v>0.28922631959508316</v>
      </c>
      <c r="G19" s="42">
        <v>48</v>
      </c>
      <c r="H19" s="41">
        <f t="shared" si="2"/>
        <v>3.4707158351409979</v>
      </c>
      <c r="I19" s="42">
        <v>894</v>
      </c>
      <c r="J19" s="108">
        <f t="shared" si="3"/>
        <v>67.881548974943058</v>
      </c>
      <c r="K19" s="6"/>
      <c r="L19" s="6"/>
      <c r="O19" s="1" t="s">
        <v>47</v>
      </c>
    </row>
    <row r="20" spans="1:15" ht="18" customHeight="1">
      <c r="A20" s="107" t="s">
        <v>10</v>
      </c>
      <c r="B20" s="141">
        <v>1447</v>
      </c>
      <c r="C20" s="40">
        <v>1379</v>
      </c>
      <c r="D20" s="41">
        <f t="shared" si="0"/>
        <v>95.300621976503109</v>
      </c>
      <c r="E20" s="42">
        <v>4</v>
      </c>
      <c r="F20" s="41">
        <f t="shared" si="1"/>
        <v>0.27643400138217</v>
      </c>
      <c r="G20" s="42">
        <v>60</v>
      </c>
      <c r="H20" s="41">
        <f t="shared" si="2"/>
        <v>4.14651002073255</v>
      </c>
      <c r="I20" s="42">
        <v>885</v>
      </c>
      <c r="J20" s="108">
        <f t="shared" si="3"/>
        <v>64.176939811457586</v>
      </c>
      <c r="K20" s="6"/>
      <c r="L20" s="6"/>
    </row>
    <row r="21" spans="1:15" ht="18" customHeight="1">
      <c r="A21" s="107" t="s">
        <v>2</v>
      </c>
      <c r="B21" s="141">
        <v>1286</v>
      </c>
      <c r="C21" s="40">
        <v>1240</v>
      </c>
      <c r="D21" s="41">
        <f t="shared" si="0"/>
        <v>96.423017107309491</v>
      </c>
      <c r="E21" s="42">
        <v>5</v>
      </c>
      <c r="F21" s="41">
        <f t="shared" si="1"/>
        <v>0.38880248833592534</v>
      </c>
      <c r="G21" s="42">
        <v>37</v>
      </c>
      <c r="H21" s="41">
        <f t="shared" si="2"/>
        <v>2.8771384136858478</v>
      </c>
      <c r="I21" s="42">
        <v>804</v>
      </c>
      <c r="J21" s="108">
        <f t="shared" si="3"/>
        <v>64.838709677419359</v>
      </c>
      <c r="K21" s="7"/>
      <c r="L21" s="7"/>
    </row>
    <row r="22" spans="1:15" ht="18" customHeight="1" thickBot="1">
      <c r="A22" s="109" t="s">
        <v>3</v>
      </c>
      <c r="B22" s="142">
        <v>1742</v>
      </c>
      <c r="C22" s="114">
        <v>1604</v>
      </c>
      <c r="D22" s="115">
        <f t="shared" si="0"/>
        <v>92.078071182548783</v>
      </c>
      <c r="E22" s="116">
        <v>4</v>
      </c>
      <c r="F22" s="115">
        <f t="shared" si="1"/>
        <v>0.22962112514351318</v>
      </c>
      <c r="G22" s="116">
        <v>111</v>
      </c>
      <c r="H22" s="115">
        <f t="shared" si="2"/>
        <v>6.3719862227324908</v>
      </c>
      <c r="I22" s="116">
        <v>1016</v>
      </c>
      <c r="J22" s="117">
        <f t="shared" si="3"/>
        <v>63.341645885286788</v>
      </c>
      <c r="K22" s="9"/>
      <c r="L22" s="9"/>
    </row>
    <row r="23" spans="1:15" ht="24" customHeight="1" thickTop="1" thickBot="1">
      <c r="A23" s="95" t="s">
        <v>4</v>
      </c>
      <c r="B23" s="143">
        <f>SUM(B15:B22)</f>
        <v>11767</v>
      </c>
      <c r="C23" s="118">
        <f>SUM(C15:C22)</f>
        <v>11102</v>
      </c>
      <c r="D23" s="119">
        <f>C23/B23*100</f>
        <v>94.34860202260559</v>
      </c>
      <c r="E23" s="120">
        <f>SUM(E15:E22)</f>
        <v>30</v>
      </c>
      <c r="F23" s="119">
        <f>E23/B23*100</f>
        <v>0.25495028469448455</v>
      </c>
      <c r="G23" s="120">
        <f>SUM(G15:G22)</f>
        <v>549</v>
      </c>
      <c r="H23" s="119">
        <f>G23/B23*100</f>
        <v>4.6655902099090678</v>
      </c>
      <c r="I23" s="120">
        <f>SUM(I15:I22)</f>
        <v>7012</v>
      </c>
      <c r="J23" s="121">
        <f>I23/C23%</f>
        <v>63.15979102864349</v>
      </c>
      <c r="K23" s="9"/>
      <c r="L23" s="9"/>
    </row>
    <row r="24" spans="1:15" ht="16.5" customHeight="1" thickTop="1">
      <c r="A24" s="4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5" ht="16.5" customHeight="1">
      <c r="A25" s="4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5" ht="16.5" customHeight="1">
      <c r="A26" s="4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5" ht="16.5" customHeight="1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</row>
  </sheetData>
  <mergeCells count="12">
    <mergeCell ref="A12:A14"/>
    <mergeCell ref="B12:B14"/>
    <mergeCell ref="C12:H12"/>
    <mergeCell ref="I12:J13"/>
    <mergeCell ref="C13:D13"/>
    <mergeCell ref="E13:F13"/>
    <mergeCell ref="G13:H13"/>
    <mergeCell ref="A10:J10"/>
    <mergeCell ref="A11:J11"/>
    <mergeCell ref="A9:J9"/>
    <mergeCell ref="A1:J1"/>
    <mergeCell ref="A2:J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ignoredErrors>
    <ignoredError sqref="D23 F23 H23" formula="1"/>
    <ignoredError sqref="J4 J5:J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8"/>
  <dimension ref="A1:N25"/>
  <sheetViews>
    <sheetView zoomScaleNormal="100" zoomScaleSheetLayoutView="100" workbookViewId="0">
      <selection activeCell="R23" sqref="R23"/>
    </sheetView>
  </sheetViews>
  <sheetFormatPr defaultRowHeight="12.75"/>
  <cols>
    <col min="1" max="7" width="16.7109375" style="1" customWidth="1"/>
    <col min="8" max="16384" width="9.140625" style="1"/>
  </cols>
  <sheetData>
    <row r="1" spans="1:14" ht="16.5" customHeight="1">
      <c r="A1" s="161" t="s">
        <v>46</v>
      </c>
      <c r="B1" s="161"/>
      <c r="C1" s="161"/>
      <c r="D1" s="161"/>
      <c r="E1" s="161"/>
      <c r="F1" s="161"/>
      <c r="G1" s="161"/>
      <c r="H1" s="2"/>
      <c r="I1" s="2"/>
      <c r="J1" s="2"/>
      <c r="K1" s="2"/>
      <c r="L1" s="2"/>
      <c r="M1" s="2"/>
      <c r="N1" s="2"/>
    </row>
    <row r="2" spans="1:14" ht="16.5" customHeight="1">
      <c r="A2" s="161" t="s">
        <v>50</v>
      </c>
      <c r="B2" s="161"/>
      <c r="C2" s="161"/>
      <c r="D2" s="161"/>
      <c r="E2" s="161"/>
      <c r="F2" s="161"/>
      <c r="G2" s="161"/>
      <c r="H2" s="2"/>
      <c r="I2" s="2"/>
      <c r="J2" s="2"/>
      <c r="K2" s="2"/>
      <c r="L2" s="2"/>
      <c r="M2" s="2"/>
      <c r="N2" s="2"/>
    </row>
    <row r="3" spans="1:14" ht="12" customHeight="1" thickBot="1">
      <c r="A3" s="174"/>
      <c r="B3" s="174"/>
      <c r="C3" s="174"/>
      <c r="D3" s="174"/>
      <c r="E3" s="174"/>
      <c r="F3" s="174"/>
      <c r="G3" s="3"/>
      <c r="H3" s="3"/>
      <c r="I3" s="3"/>
      <c r="J3" s="3"/>
      <c r="K3" s="3"/>
      <c r="L3" s="3"/>
      <c r="M3" s="3"/>
      <c r="N3" s="3"/>
    </row>
    <row r="4" spans="1:14" ht="73.5" customHeight="1" thickTop="1" thickBot="1">
      <c r="A4" s="95" t="s">
        <v>0</v>
      </c>
      <c r="B4" s="91" t="s">
        <v>1</v>
      </c>
      <c r="C4" s="89" t="s">
        <v>11</v>
      </c>
      <c r="D4" s="89" t="s">
        <v>42</v>
      </c>
      <c r="E4" s="89" t="s">
        <v>19</v>
      </c>
      <c r="F4" s="89" t="s">
        <v>20</v>
      </c>
      <c r="G4" s="90" t="s">
        <v>45</v>
      </c>
      <c r="H4" s="4"/>
      <c r="I4" s="4"/>
      <c r="J4" s="4"/>
      <c r="K4" s="4"/>
      <c r="L4" s="4"/>
      <c r="M4" s="4"/>
      <c r="N4" s="4"/>
    </row>
    <row r="5" spans="1:14" ht="18" customHeight="1" thickTop="1">
      <c r="A5" s="175" t="s">
        <v>5</v>
      </c>
      <c r="B5" s="99">
        <v>2007</v>
      </c>
      <c r="C5" s="69">
        <v>1807</v>
      </c>
      <c r="D5" s="69">
        <v>1733</v>
      </c>
      <c r="E5" s="69">
        <v>8</v>
      </c>
      <c r="F5" s="69">
        <v>987</v>
      </c>
      <c r="G5" s="98">
        <v>9.6</v>
      </c>
      <c r="H5" s="5"/>
      <c r="I5" s="5"/>
      <c r="J5" s="5"/>
      <c r="K5" s="5"/>
      <c r="L5" s="5"/>
      <c r="M5" s="5"/>
      <c r="N5" s="5"/>
    </row>
    <row r="6" spans="1:14" ht="18" customHeight="1">
      <c r="A6" s="163"/>
      <c r="B6" s="100">
        <v>2008</v>
      </c>
      <c r="C6" s="18">
        <v>1826</v>
      </c>
      <c r="D6" s="18">
        <v>1769</v>
      </c>
      <c r="E6" s="18">
        <v>8</v>
      </c>
      <c r="F6" s="18">
        <v>1014</v>
      </c>
      <c r="G6" s="30">
        <v>8.4</v>
      </c>
      <c r="H6" s="6"/>
      <c r="I6" s="6"/>
      <c r="J6" s="6"/>
      <c r="K6" s="6"/>
      <c r="L6" s="6"/>
      <c r="M6" s="6"/>
      <c r="N6" s="6"/>
    </row>
    <row r="7" spans="1:14" ht="18" customHeight="1">
      <c r="A7" s="163"/>
      <c r="B7" s="100">
        <v>2009</v>
      </c>
      <c r="C7" s="18">
        <v>1756</v>
      </c>
      <c r="D7" s="18">
        <v>1720</v>
      </c>
      <c r="E7" s="18">
        <v>6</v>
      </c>
      <c r="F7" s="18">
        <v>990</v>
      </c>
      <c r="G7" s="30">
        <v>8.6</v>
      </c>
      <c r="H7" s="6"/>
      <c r="I7" s="6"/>
      <c r="J7" s="6"/>
      <c r="K7" s="6"/>
      <c r="L7" s="6"/>
      <c r="M7" s="6"/>
      <c r="N7" s="6"/>
    </row>
    <row r="8" spans="1:14" ht="18" customHeight="1">
      <c r="A8" s="163"/>
      <c r="B8" s="100">
        <v>2010</v>
      </c>
      <c r="C8" s="14">
        <v>1723</v>
      </c>
      <c r="D8" s="14">
        <v>1686</v>
      </c>
      <c r="E8" s="14">
        <v>4</v>
      </c>
      <c r="F8" s="14">
        <v>907</v>
      </c>
      <c r="G8" s="96">
        <v>7</v>
      </c>
      <c r="H8" s="6"/>
      <c r="I8" s="6"/>
      <c r="J8" s="6"/>
      <c r="K8" s="6"/>
      <c r="L8" s="6"/>
      <c r="M8" s="6"/>
      <c r="N8" s="6"/>
    </row>
    <row r="9" spans="1:14" ht="18" customHeight="1">
      <c r="A9" s="163"/>
      <c r="B9" s="100">
        <v>2011</v>
      </c>
      <c r="C9" s="14">
        <v>1555</v>
      </c>
      <c r="D9" s="14">
        <v>1515</v>
      </c>
      <c r="E9" s="14">
        <v>1</v>
      </c>
      <c r="F9" s="14">
        <v>855</v>
      </c>
      <c r="G9" s="96">
        <v>8</v>
      </c>
      <c r="H9" s="6"/>
      <c r="I9" s="6"/>
      <c r="J9" s="6"/>
      <c r="K9" s="6"/>
      <c r="L9" s="6"/>
      <c r="M9" s="6"/>
      <c r="N9" s="6"/>
    </row>
    <row r="10" spans="1:14" ht="18" customHeight="1">
      <c r="A10" s="163" t="s">
        <v>6</v>
      </c>
      <c r="B10" s="101">
        <v>2007</v>
      </c>
      <c r="C10" s="18">
        <v>1754</v>
      </c>
      <c r="D10" s="18">
        <v>1603</v>
      </c>
      <c r="E10" s="18">
        <v>5</v>
      </c>
      <c r="F10" s="18">
        <v>1042</v>
      </c>
      <c r="G10" s="30">
        <v>5.8</v>
      </c>
      <c r="H10" s="6"/>
      <c r="I10" s="6"/>
      <c r="J10" s="6"/>
      <c r="K10" s="6"/>
      <c r="L10" s="6"/>
      <c r="M10" s="6"/>
      <c r="N10" s="6"/>
    </row>
    <row r="11" spans="1:14" ht="18" customHeight="1">
      <c r="A11" s="163"/>
      <c r="B11" s="100">
        <v>2008</v>
      </c>
      <c r="C11" s="18">
        <v>1740</v>
      </c>
      <c r="D11" s="18">
        <v>1669</v>
      </c>
      <c r="E11" s="18">
        <v>4</v>
      </c>
      <c r="F11" s="18">
        <v>1078</v>
      </c>
      <c r="G11" s="30">
        <v>5.5</v>
      </c>
      <c r="H11" s="6"/>
      <c r="I11" s="6"/>
      <c r="J11" s="6"/>
      <c r="K11" s="6"/>
      <c r="L11" s="6"/>
      <c r="M11" s="6"/>
      <c r="N11" s="6"/>
    </row>
    <row r="12" spans="1:14" ht="18" customHeight="1">
      <c r="A12" s="163"/>
      <c r="B12" s="100">
        <v>2009</v>
      </c>
      <c r="C12" s="18">
        <v>1768</v>
      </c>
      <c r="D12" s="18">
        <v>1683</v>
      </c>
      <c r="E12" s="18">
        <v>4</v>
      </c>
      <c r="F12" s="18">
        <v>1024</v>
      </c>
      <c r="G12" s="30">
        <v>4.9000000000000004</v>
      </c>
      <c r="H12" s="6"/>
      <c r="I12" s="6"/>
      <c r="J12" s="6"/>
      <c r="K12" s="6"/>
      <c r="L12" s="6"/>
      <c r="M12" s="6"/>
      <c r="N12" s="6"/>
    </row>
    <row r="13" spans="1:14" ht="18" customHeight="1">
      <c r="A13" s="163"/>
      <c r="B13" s="100">
        <v>2010</v>
      </c>
      <c r="C13" s="18">
        <v>1543</v>
      </c>
      <c r="D13" s="18">
        <v>1474</v>
      </c>
      <c r="E13" s="18">
        <v>1</v>
      </c>
      <c r="F13" s="18">
        <v>921</v>
      </c>
      <c r="G13" s="30">
        <v>5</v>
      </c>
      <c r="H13" s="7"/>
      <c r="I13" s="7"/>
      <c r="J13" s="7"/>
      <c r="K13" s="7"/>
      <c r="L13" s="7"/>
      <c r="M13" s="7"/>
      <c r="N13" s="7"/>
    </row>
    <row r="14" spans="1:14" ht="18" customHeight="1">
      <c r="A14" s="163"/>
      <c r="B14" s="100">
        <v>2011</v>
      </c>
      <c r="C14" s="14">
        <v>1481</v>
      </c>
      <c r="D14" s="14">
        <v>1385</v>
      </c>
      <c r="E14" s="14">
        <v>1</v>
      </c>
      <c r="F14" s="14">
        <v>878</v>
      </c>
      <c r="G14" s="30">
        <v>5</v>
      </c>
      <c r="H14" s="7"/>
      <c r="I14" s="7"/>
      <c r="J14" s="7"/>
      <c r="K14" s="7"/>
      <c r="L14" s="7"/>
      <c r="M14" s="7"/>
      <c r="N14" s="7"/>
    </row>
    <row r="15" spans="1:14" ht="18" customHeight="1">
      <c r="A15" s="163" t="s">
        <v>7</v>
      </c>
      <c r="B15" s="101">
        <v>2007</v>
      </c>
      <c r="C15" s="29">
        <v>1346</v>
      </c>
      <c r="D15" s="29">
        <v>1247</v>
      </c>
      <c r="E15" s="14">
        <v>6</v>
      </c>
      <c r="F15" s="29">
        <v>843</v>
      </c>
      <c r="G15" s="28">
        <v>6.1</v>
      </c>
      <c r="H15" s="6"/>
      <c r="I15" s="6"/>
      <c r="J15" s="6"/>
      <c r="K15" s="6"/>
      <c r="L15" s="6"/>
      <c r="M15" s="6"/>
      <c r="N15" s="6"/>
    </row>
    <row r="16" spans="1:14" ht="18" customHeight="1">
      <c r="A16" s="163"/>
      <c r="B16" s="101">
        <v>2008</v>
      </c>
      <c r="C16" s="29">
        <v>1486</v>
      </c>
      <c r="D16" s="29">
        <v>1355</v>
      </c>
      <c r="E16" s="14">
        <v>6</v>
      </c>
      <c r="F16" s="29">
        <v>891</v>
      </c>
      <c r="G16" s="28">
        <v>5.2</v>
      </c>
      <c r="H16" s="6"/>
      <c r="I16" s="6"/>
      <c r="J16" s="6"/>
      <c r="K16" s="6"/>
      <c r="L16" s="6"/>
      <c r="M16" s="6"/>
      <c r="N16" s="6"/>
    </row>
    <row r="17" spans="1:14" ht="18" customHeight="1">
      <c r="A17" s="163"/>
      <c r="B17" s="100">
        <v>2009</v>
      </c>
      <c r="C17" s="18">
        <v>1678</v>
      </c>
      <c r="D17" s="18">
        <v>1529</v>
      </c>
      <c r="E17" s="18">
        <v>8</v>
      </c>
      <c r="F17" s="18">
        <v>1036</v>
      </c>
      <c r="G17" s="30">
        <v>5.0999999999999996</v>
      </c>
      <c r="H17" s="7"/>
      <c r="I17" s="7"/>
      <c r="J17" s="7"/>
      <c r="K17" s="7"/>
      <c r="L17" s="7"/>
      <c r="M17" s="7"/>
      <c r="N17" s="7"/>
    </row>
    <row r="18" spans="1:14" ht="18" customHeight="1">
      <c r="A18" s="163"/>
      <c r="B18" s="100">
        <v>2010</v>
      </c>
      <c r="C18" s="14">
        <v>1547</v>
      </c>
      <c r="D18" s="14">
        <v>1381</v>
      </c>
      <c r="E18" s="14">
        <v>5</v>
      </c>
      <c r="F18" s="14">
        <v>919</v>
      </c>
      <c r="G18" s="30">
        <v>5</v>
      </c>
      <c r="H18" s="6"/>
      <c r="I18" s="6"/>
      <c r="J18" s="6"/>
      <c r="K18" s="6"/>
      <c r="L18" s="6"/>
      <c r="M18" s="6"/>
      <c r="N18" s="6"/>
    </row>
    <row r="19" spans="1:14" ht="18" customHeight="1" thickBot="1">
      <c r="A19" s="173"/>
      <c r="B19" s="148">
        <v>2011</v>
      </c>
      <c r="C19" s="149">
        <v>1403</v>
      </c>
      <c r="D19" s="149">
        <v>1242</v>
      </c>
      <c r="E19" s="149">
        <v>8</v>
      </c>
      <c r="F19" s="149">
        <v>796</v>
      </c>
      <c r="G19" s="146">
        <v>5</v>
      </c>
      <c r="H19" s="6"/>
      <c r="I19" s="6"/>
      <c r="J19" s="6"/>
      <c r="K19" s="6"/>
      <c r="L19" s="6"/>
      <c r="M19" s="6"/>
      <c r="N19" s="6"/>
    </row>
    <row r="20" spans="1:14" ht="18" customHeight="1" thickTop="1">
      <c r="A20" s="162" t="s">
        <v>4</v>
      </c>
      <c r="B20" s="150">
        <v>2007</v>
      </c>
      <c r="C20" s="151">
        <v>13048</v>
      </c>
      <c r="D20" s="151">
        <v>12174</v>
      </c>
      <c r="E20" s="151">
        <v>87</v>
      </c>
      <c r="F20" s="151">
        <v>7994</v>
      </c>
      <c r="G20" s="152">
        <v>6.8</v>
      </c>
      <c r="H20" s="6"/>
      <c r="I20" s="6"/>
      <c r="J20" s="6"/>
      <c r="K20" s="6"/>
      <c r="L20" s="6"/>
      <c r="M20" s="6"/>
      <c r="N20" s="6"/>
    </row>
    <row r="21" spans="1:14" ht="18" customHeight="1">
      <c r="A21" s="163"/>
      <c r="B21" s="102">
        <v>2008</v>
      </c>
      <c r="C21" s="19">
        <v>13412</v>
      </c>
      <c r="D21" s="19">
        <v>12675</v>
      </c>
      <c r="E21" s="19">
        <v>71</v>
      </c>
      <c r="F21" s="19">
        <v>8281</v>
      </c>
      <c r="G21" s="22">
        <v>6.2</v>
      </c>
      <c r="H21" s="7"/>
      <c r="I21" s="7"/>
      <c r="J21" s="7"/>
      <c r="K21" s="7"/>
      <c r="L21" s="7"/>
      <c r="M21" s="7"/>
      <c r="N21" s="7"/>
    </row>
    <row r="22" spans="1:14" ht="18" customHeight="1">
      <c r="A22" s="163"/>
      <c r="B22" s="102">
        <v>2009</v>
      </c>
      <c r="C22" s="19">
        <v>13415</v>
      </c>
      <c r="D22" s="19">
        <v>12671</v>
      </c>
      <c r="E22" s="19">
        <v>71</v>
      </c>
      <c r="F22" s="19">
        <v>8155</v>
      </c>
      <c r="G22" s="22">
        <v>5.8</v>
      </c>
      <c r="H22" s="9"/>
      <c r="I22" s="9"/>
      <c r="J22" s="9"/>
      <c r="K22" s="9"/>
      <c r="L22" s="9"/>
      <c r="M22" s="9"/>
      <c r="N22" s="9"/>
    </row>
    <row r="23" spans="1:14" ht="18" customHeight="1">
      <c r="A23" s="163"/>
      <c r="B23" s="103">
        <v>2010</v>
      </c>
      <c r="C23" s="23">
        <v>12731</v>
      </c>
      <c r="D23" s="23">
        <v>12015</v>
      </c>
      <c r="E23" s="23">
        <v>50</v>
      </c>
      <c r="F23" s="23">
        <v>7627</v>
      </c>
      <c r="G23" s="97">
        <v>5</v>
      </c>
      <c r="H23" s="9"/>
      <c r="I23" s="9"/>
      <c r="J23" s="9"/>
      <c r="K23" s="9"/>
      <c r="L23" s="9"/>
      <c r="M23" s="9"/>
      <c r="N23" s="9"/>
    </row>
    <row r="24" spans="1:14" ht="18" customHeight="1" thickBot="1">
      <c r="A24" s="164"/>
      <c r="B24" s="104">
        <v>2011</v>
      </c>
      <c r="C24" s="37">
        <v>11767</v>
      </c>
      <c r="D24" s="37">
        <v>11102</v>
      </c>
      <c r="E24" s="37">
        <v>30</v>
      </c>
      <c r="F24" s="37">
        <v>7012</v>
      </c>
      <c r="G24" s="36">
        <v>6</v>
      </c>
      <c r="H24" s="9"/>
      <c r="I24" s="9"/>
      <c r="J24" s="9"/>
      <c r="K24" s="9"/>
      <c r="L24" s="9"/>
      <c r="M24" s="9"/>
      <c r="N24" s="9"/>
    </row>
    <row r="25" spans="1:14" ht="13.5" thickTop="1"/>
  </sheetData>
  <mergeCells count="7">
    <mergeCell ref="A1:G1"/>
    <mergeCell ref="A15:A19"/>
    <mergeCell ref="A20:A24"/>
    <mergeCell ref="A3:F3"/>
    <mergeCell ref="A5:A9"/>
    <mergeCell ref="A10:A14"/>
    <mergeCell ref="A2:G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4"/>
  <dimension ref="A1:N28"/>
  <sheetViews>
    <sheetView zoomScaleNormal="100" zoomScaleSheetLayoutView="100" workbookViewId="0">
      <selection activeCell="J23" sqref="J23"/>
    </sheetView>
  </sheetViews>
  <sheetFormatPr defaultRowHeight="12.75"/>
  <cols>
    <col min="1" max="7" width="16.7109375" style="1" customWidth="1"/>
    <col min="8" max="16384" width="9.140625" style="1"/>
  </cols>
  <sheetData>
    <row r="1" spans="1:14" ht="16.5" customHeight="1">
      <c r="A1" s="161" t="s">
        <v>46</v>
      </c>
      <c r="B1" s="161"/>
      <c r="C1" s="161"/>
      <c r="D1" s="161"/>
      <c r="E1" s="161"/>
      <c r="F1" s="161"/>
      <c r="G1" s="161"/>
      <c r="H1" s="2"/>
      <c r="I1" s="2"/>
      <c r="J1" s="2"/>
      <c r="K1" s="2"/>
      <c r="L1" s="2"/>
      <c r="M1" s="2"/>
      <c r="N1" s="2"/>
    </row>
    <row r="2" spans="1:14" ht="16.5" customHeight="1">
      <c r="A2" s="161" t="s">
        <v>50</v>
      </c>
      <c r="B2" s="161"/>
      <c r="C2" s="161"/>
      <c r="D2" s="161"/>
      <c r="E2" s="161"/>
      <c r="F2" s="161"/>
      <c r="G2" s="161"/>
      <c r="H2" s="2"/>
      <c r="I2" s="2"/>
      <c r="J2" s="2"/>
      <c r="K2" s="2"/>
      <c r="L2" s="2"/>
      <c r="M2" s="2"/>
      <c r="N2" s="2"/>
    </row>
    <row r="3" spans="1:14" ht="12" customHeight="1" thickBot="1">
      <c r="A3" s="159"/>
      <c r="B3" s="159"/>
      <c r="C3" s="159"/>
      <c r="D3" s="159"/>
      <c r="E3" s="159"/>
      <c r="F3" s="159"/>
      <c r="G3" s="43"/>
      <c r="H3" s="3"/>
      <c r="I3" s="3"/>
      <c r="J3" s="3"/>
      <c r="K3" s="3"/>
      <c r="L3" s="3"/>
      <c r="M3" s="3"/>
      <c r="N3" s="3"/>
    </row>
    <row r="4" spans="1:14" ht="73.5" customHeight="1" thickTop="1" thickBot="1">
      <c r="A4" s="95" t="s">
        <v>0</v>
      </c>
      <c r="B4" s="91" t="s">
        <v>1</v>
      </c>
      <c r="C4" s="89" t="s">
        <v>11</v>
      </c>
      <c r="D4" s="89" t="s">
        <v>42</v>
      </c>
      <c r="E4" s="89" t="s">
        <v>19</v>
      </c>
      <c r="F4" s="89" t="s">
        <v>20</v>
      </c>
      <c r="G4" s="90" t="s">
        <v>45</v>
      </c>
      <c r="H4" s="4"/>
      <c r="I4" s="4"/>
      <c r="J4" s="4"/>
      <c r="K4" s="4"/>
      <c r="L4" s="4"/>
      <c r="M4" s="4"/>
      <c r="N4" s="4"/>
    </row>
    <row r="5" spans="1:14" ht="18" customHeight="1" thickTop="1">
      <c r="A5" s="175" t="s">
        <v>8</v>
      </c>
      <c r="B5" s="92">
        <v>2007</v>
      </c>
      <c r="C5" s="157">
        <v>1730</v>
      </c>
      <c r="D5" s="157">
        <v>1651</v>
      </c>
      <c r="E5" s="157">
        <v>10</v>
      </c>
      <c r="F5" s="157">
        <v>1131</v>
      </c>
      <c r="G5" s="88">
        <v>4.4000000000000004</v>
      </c>
      <c r="H5" s="5"/>
      <c r="I5" s="5"/>
      <c r="J5" s="5"/>
      <c r="K5" s="5"/>
      <c r="L5" s="5"/>
      <c r="M5" s="5"/>
      <c r="N5" s="5"/>
    </row>
    <row r="6" spans="1:14" ht="18" customHeight="1">
      <c r="A6" s="163"/>
      <c r="B6" s="93">
        <v>2008</v>
      </c>
      <c r="C6" s="18">
        <v>1688</v>
      </c>
      <c r="D6" s="18">
        <v>1614</v>
      </c>
      <c r="E6" s="18">
        <v>7</v>
      </c>
      <c r="F6" s="18">
        <v>1091</v>
      </c>
      <c r="G6" s="27">
        <v>4.5</v>
      </c>
      <c r="H6" s="6"/>
      <c r="I6" s="6"/>
      <c r="J6" s="6"/>
      <c r="K6" s="6"/>
      <c r="L6" s="6"/>
      <c r="M6" s="6"/>
      <c r="N6" s="6"/>
    </row>
    <row r="7" spans="1:14" ht="18" customHeight="1">
      <c r="A7" s="163"/>
      <c r="B7" s="93">
        <v>2009</v>
      </c>
      <c r="C7" s="18">
        <v>1721</v>
      </c>
      <c r="D7" s="18">
        <v>1655</v>
      </c>
      <c r="E7" s="18">
        <v>4</v>
      </c>
      <c r="F7" s="18">
        <v>1074</v>
      </c>
      <c r="G7" s="27">
        <v>3.9</v>
      </c>
      <c r="H7" s="6"/>
      <c r="I7" s="6"/>
      <c r="J7" s="6"/>
      <c r="K7" s="6"/>
      <c r="L7" s="6"/>
      <c r="M7" s="6"/>
      <c r="N7" s="6"/>
    </row>
    <row r="8" spans="1:14" ht="18" customHeight="1">
      <c r="A8" s="163"/>
      <c r="B8" s="93">
        <v>2010</v>
      </c>
      <c r="C8" s="18">
        <v>1547</v>
      </c>
      <c r="D8" s="18">
        <v>1497</v>
      </c>
      <c r="E8" s="18">
        <v>6</v>
      </c>
      <c r="F8" s="18">
        <v>946</v>
      </c>
      <c r="G8" s="27">
        <v>4</v>
      </c>
      <c r="H8" s="6"/>
      <c r="I8" s="6"/>
      <c r="J8" s="6"/>
      <c r="K8" s="6"/>
      <c r="L8" s="6"/>
      <c r="M8" s="6"/>
      <c r="N8" s="6"/>
    </row>
    <row r="9" spans="1:14" ht="18" customHeight="1">
      <c r="A9" s="163"/>
      <c r="B9" s="93">
        <v>2011</v>
      </c>
      <c r="C9" s="18">
        <v>1470</v>
      </c>
      <c r="D9" s="18">
        <v>1420</v>
      </c>
      <c r="E9" s="18">
        <v>3</v>
      </c>
      <c r="F9" s="18">
        <v>884</v>
      </c>
      <c r="G9" s="27">
        <v>4</v>
      </c>
      <c r="H9" s="6"/>
      <c r="I9" s="6"/>
      <c r="J9" s="6"/>
      <c r="K9" s="6"/>
      <c r="L9" s="6"/>
      <c r="M9" s="6"/>
      <c r="N9" s="6"/>
    </row>
    <row r="10" spans="1:14" ht="18" customHeight="1">
      <c r="A10" s="163" t="s">
        <v>9</v>
      </c>
      <c r="B10" s="93">
        <v>2007</v>
      </c>
      <c r="C10" s="35">
        <v>1413</v>
      </c>
      <c r="D10" s="35">
        <v>1343</v>
      </c>
      <c r="E10" s="35">
        <v>6</v>
      </c>
      <c r="F10" s="35">
        <v>948</v>
      </c>
      <c r="G10" s="27">
        <v>7.7</v>
      </c>
      <c r="H10" s="6"/>
      <c r="I10" s="6"/>
      <c r="J10" s="6"/>
      <c r="K10" s="6"/>
      <c r="L10" s="6"/>
      <c r="M10" s="6"/>
      <c r="N10" s="6"/>
    </row>
    <row r="11" spans="1:14" ht="18" customHeight="1">
      <c r="A11" s="163"/>
      <c r="B11" s="93">
        <v>2008</v>
      </c>
      <c r="C11" s="18">
        <v>1564</v>
      </c>
      <c r="D11" s="18">
        <v>1495</v>
      </c>
      <c r="E11" s="18">
        <v>7</v>
      </c>
      <c r="F11" s="18">
        <v>1045</v>
      </c>
      <c r="G11" s="27">
        <v>6.4</v>
      </c>
      <c r="H11" s="6"/>
      <c r="I11" s="6"/>
      <c r="J11" s="6"/>
      <c r="K11" s="6"/>
      <c r="L11" s="6"/>
      <c r="M11" s="6"/>
      <c r="N11" s="6"/>
    </row>
    <row r="12" spans="1:14" ht="18" customHeight="1">
      <c r="A12" s="163"/>
      <c r="B12" s="93">
        <v>2009</v>
      </c>
      <c r="C12" s="18">
        <v>1543</v>
      </c>
      <c r="D12" s="18">
        <v>1491</v>
      </c>
      <c r="E12" s="18">
        <v>7</v>
      </c>
      <c r="F12" s="18">
        <v>1058</v>
      </c>
      <c r="G12" s="27">
        <v>6</v>
      </c>
      <c r="H12" s="6"/>
      <c r="I12" s="6"/>
      <c r="J12" s="6"/>
      <c r="K12" s="6"/>
      <c r="L12" s="6"/>
      <c r="M12" s="6"/>
      <c r="N12" s="6"/>
    </row>
    <row r="13" spans="1:14" ht="18" customHeight="1">
      <c r="A13" s="163"/>
      <c r="B13" s="93">
        <v>2010</v>
      </c>
      <c r="C13" s="18">
        <v>1463</v>
      </c>
      <c r="D13" s="18">
        <v>1431</v>
      </c>
      <c r="E13" s="18">
        <v>5</v>
      </c>
      <c r="F13" s="18">
        <v>944</v>
      </c>
      <c r="G13" s="27">
        <v>6</v>
      </c>
      <c r="H13" s="7"/>
      <c r="I13" s="7"/>
      <c r="J13" s="7"/>
      <c r="K13" s="7"/>
      <c r="L13" s="7"/>
      <c r="M13" s="7"/>
      <c r="N13" s="7"/>
    </row>
    <row r="14" spans="1:14" ht="18" customHeight="1">
      <c r="A14" s="163"/>
      <c r="B14" s="93">
        <v>2011</v>
      </c>
      <c r="C14" s="18">
        <v>1383</v>
      </c>
      <c r="D14" s="18">
        <v>1317</v>
      </c>
      <c r="E14" s="18">
        <v>4</v>
      </c>
      <c r="F14" s="18">
        <v>894</v>
      </c>
      <c r="G14" s="27">
        <v>6</v>
      </c>
      <c r="H14" s="7"/>
      <c r="I14" s="7"/>
      <c r="J14" s="7"/>
      <c r="K14" s="7"/>
      <c r="L14" s="7"/>
      <c r="M14" s="7"/>
      <c r="N14" s="7"/>
    </row>
    <row r="15" spans="1:14" ht="18" customHeight="1">
      <c r="A15" s="163" t="s">
        <v>10</v>
      </c>
      <c r="B15" s="93">
        <v>2007</v>
      </c>
      <c r="C15" s="18">
        <v>1733</v>
      </c>
      <c r="D15" s="18">
        <v>1621</v>
      </c>
      <c r="E15" s="18">
        <v>22</v>
      </c>
      <c r="F15" s="18">
        <v>1095</v>
      </c>
      <c r="G15" s="27">
        <v>4.5999999999999996</v>
      </c>
      <c r="H15" s="6"/>
      <c r="I15" s="6"/>
      <c r="J15" s="6"/>
      <c r="K15" s="6"/>
      <c r="L15" s="6"/>
      <c r="M15" s="6"/>
      <c r="N15" s="6"/>
    </row>
    <row r="16" spans="1:14" ht="18" customHeight="1">
      <c r="A16" s="163"/>
      <c r="B16" s="93">
        <v>2008</v>
      </c>
      <c r="C16" s="18">
        <v>1737</v>
      </c>
      <c r="D16" s="18">
        <v>1623</v>
      </c>
      <c r="E16" s="18">
        <v>16</v>
      </c>
      <c r="F16" s="18">
        <v>1088</v>
      </c>
      <c r="G16" s="27">
        <v>4.0999999999999996</v>
      </c>
      <c r="H16" s="6"/>
      <c r="I16" s="6"/>
      <c r="J16" s="6"/>
      <c r="K16" s="6"/>
      <c r="L16" s="6"/>
      <c r="M16" s="6"/>
      <c r="N16" s="6"/>
    </row>
    <row r="17" spans="1:14" ht="18" customHeight="1">
      <c r="A17" s="163"/>
      <c r="B17" s="93">
        <v>2009</v>
      </c>
      <c r="C17" s="18">
        <v>1629</v>
      </c>
      <c r="D17" s="18">
        <v>1523</v>
      </c>
      <c r="E17" s="18">
        <v>17</v>
      </c>
      <c r="F17" s="18">
        <v>991</v>
      </c>
      <c r="G17" s="27">
        <v>4</v>
      </c>
      <c r="H17" s="7"/>
      <c r="I17" s="7"/>
      <c r="J17" s="7"/>
      <c r="K17" s="7"/>
      <c r="L17" s="7"/>
      <c r="M17" s="7"/>
      <c r="N17" s="7"/>
    </row>
    <row r="18" spans="1:14" ht="18" customHeight="1">
      <c r="A18" s="163"/>
      <c r="B18" s="93">
        <v>2010</v>
      </c>
      <c r="C18" s="18">
        <v>1576</v>
      </c>
      <c r="D18" s="18">
        <v>1468</v>
      </c>
      <c r="E18" s="18">
        <v>19</v>
      </c>
      <c r="F18" s="18">
        <v>958</v>
      </c>
      <c r="G18" s="30">
        <v>4</v>
      </c>
      <c r="H18" s="6"/>
      <c r="I18" s="6"/>
      <c r="J18" s="6"/>
      <c r="K18" s="6"/>
      <c r="L18" s="6"/>
      <c r="M18" s="6"/>
      <c r="N18" s="6"/>
    </row>
    <row r="19" spans="1:14" ht="18" customHeight="1" thickBot="1">
      <c r="A19" s="173"/>
      <c r="B19" s="144">
        <v>2011</v>
      </c>
      <c r="C19" s="145">
        <v>1447</v>
      </c>
      <c r="D19" s="145">
        <v>1379</v>
      </c>
      <c r="E19" s="145">
        <v>4</v>
      </c>
      <c r="F19" s="145">
        <v>885</v>
      </c>
      <c r="G19" s="146">
        <v>4</v>
      </c>
      <c r="H19" s="6"/>
      <c r="I19" s="6"/>
      <c r="J19" s="6"/>
      <c r="K19" s="6"/>
      <c r="L19" s="6"/>
      <c r="M19" s="6"/>
      <c r="N19" s="6"/>
    </row>
    <row r="20" spans="1:14" ht="18" customHeight="1" thickTop="1">
      <c r="A20" s="162" t="s">
        <v>4</v>
      </c>
      <c r="B20" s="105">
        <v>2007</v>
      </c>
      <c r="C20" s="147">
        <v>13048</v>
      </c>
      <c r="D20" s="147">
        <v>12174</v>
      </c>
      <c r="E20" s="147">
        <v>87</v>
      </c>
      <c r="F20" s="147">
        <v>7994</v>
      </c>
      <c r="G20" s="86">
        <v>6.8</v>
      </c>
      <c r="H20" s="6"/>
      <c r="I20" s="6"/>
      <c r="J20" s="6"/>
      <c r="K20" s="6"/>
      <c r="L20" s="6"/>
      <c r="M20" s="6"/>
      <c r="N20" s="6"/>
    </row>
    <row r="21" spans="1:14" ht="18" customHeight="1">
      <c r="A21" s="163"/>
      <c r="B21" s="94">
        <v>2008</v>
      </c>
      <c r="C21" s="39">
        <v>13412</v>
      </c>
      <c r="D21" s="39">
        <v>12675</v>
      </c>
      <c r="E21" s="39">
        <v>71</v>
      </c>
      <c r="F21" s="39">
        <v>8281</v>
      </c>
      <c r="G21" s="62">
        <v>6.2</v>
      </c>
      <c r="H21" s="7"/>
      <c r="I21" s="7"/>
      <c r="J21" s="7"/>
      <c r="K21" s="7"/>
      <c r="L21" s="7"/>
      <c r="M21" s="7"/>
      <c r="N21" s="7"/>
    </row>
    <row r="22" spans="1:14" ht="18" customHeight="1">
      <c r="A22" s="163"/>
      <c r="B22" s="94">
        <v>2009</v>
      </c>
      <c r="C22" s="39">
        <v>13415</v>
      </c>
      <c r="D22" s="39">
        <v>12671</v>
      </c>
      <c r="E22" s="39">
        <v>71</v>
      </c>
      <c r="F22" s="39">
        <v>8155</v>
      </c>
      <c r="G22" s="62">
        <v>5.8</v>
      </c>
      <c r="H22" s="9"/>
      <c r="I22" s="9"/>
      <c r="J22" s="9"/>
      <c r="K22" s="9"/>
      <c r="L22" s="9"/>
      <c r="M22" s="9"/>
      <c r="N22" s="9"/>
    </row>
    <row r="23" spans="1:14" ht="18" customHeight="1">
      <c r="A23" s="163"/>
      <c r="B23" s="94">
        <v>2010</v>
      </c>
      <c r="C23" s="44">
        <v>12731</v>
      </c>
      <c r="D23" s="44">
        <v>12015</v>
      </c>
      <c r="E23" s="44">
        <v>50</v>
      </c>
      <c r="F23" s="44">
        <v>7627</v>
      </c>
      <c r="G23" s="87">
        <v>5</v>
      </c>
      <c r="H23" s="9"/>
      <c r="I23" s="9"/>
      <c r="J23" s="9"/>
      <c r="K23" s="9"/>
      <c r="L23" s="9"/>
      <c r="M23" s="9"/>
      <c r="N23" s="9"/>
    </row>
    <row r="24" spans="1:14" ht="18" customHeight="1" thickBot="1">
      <c r="A24" s="164"/>
      <c r="B24" s="64">
        <v>2011</v>
      </c>
      <c r="C24" s="45">
        <v>11767</v>
      </c>
      <c r="D24" s="45">
        <v>11102</v>
      </c>
      <c r="E24" s="45">
        <v>30</v>
      </c>
      <c r="F24" s="45">
        <v>7012</v>
      </c>
      <c r="G24" s="46">
        <v>6</v>
      </c>
      <c r="H24" s="9"/>
      <c r="I24" s="9"/>
      <c r="J24" s="9"/>
      <c r="K24" s="9"/>
      <c r="L24" s="9"/>
      <c r="M24" s="9"/>
      <c r="N24" s="9"/>
    </row>
    <row r="25" spans="1:14" ht="16.5" customHeight="1" thickTop="1">
      <c r="A25" s="4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6.5" customHeight="1">
      <c r="A26" s="4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6.5" customHeight="1">
      <c r="A27" s="4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16.5" customHeight="1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</sheetData>
  <mergeCells count="7">
    <mergeCell ref="A1:G1"/>
    <mergeCell ref="A15:A19"/>
    <mergeCell ref="A20:A24"/>
    <mergeCell ref="A3:F3"/>
    <mergeCell ref="A5:A9"/>
    <mergeCell ref="A10:A14"/>
    <mergeCell ref="A2:G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5"/>
  <dimension ref="A1:N22"/>
  <sheetViews>
    <sheetView zoomScaleNormal="100" zoomScaleSheetLayoutView="100" workbookViewId="0">
      <selection activeCell="J22" sqref="J22"/>
    </sheetView>
  </sheetViews>
  <sheetFormatPr defaultRowHeight="12.75"/>
  <cols>
    <col min="1" max="7" width="16.7109375" style="1" customWidth="1"/>
    <col min="8" max="16384" width="9.140625" style="1"/>
  </cols>
  <sheetData>
    <row r="1" spans="1:14" ht="16.5" customHeight="1">
      <c r="A1" s="161" t="s">
        <v>46</v>
      </c>
      <c r="B1" s="161"/>
      <c r="C1" s="161"/>
      <c r="D1" s="161"/>
      <c r="E1" s="161"/>
      <c r="F1" s="161"/>
      <c r="G1" s="161"/>
      <c r="H1" s="2"/>
      <c r="I1" s="2"/>
      <c r="J1" s="2"/>
      <c r="K1" s="2"/>
      <c r="L1" s="2"/>
      <c r="M1" s="2"/>
      <c r="N1" s="2"/>
    </row>
    <row r="2" spans="1:14" ht="16.5" customHeight="1">
      <c r="A2" s="161" t="s">
        <v>50</v>
      </c>
      <c r="B2" s="161"/>
      <c r="C2" s="161"/>
      <c r="D2" s="161"/>
      <c r="E2" s="161"/>
      <c r="F2" s="161"/>
      <c r="G2" s="161"/>
      <c r="H2" s="2"/>
      <c r="I2" s="2"/>
      <c r="J2" s="2"/>
      <c r="K2" s="2"/>
      <c r="L2" s="2"/>
      <c r="M2" s="2"/>
      <c r="N2" s="2"/>
    </row>
    <row r="3" spans="1:14" ht="12" customHeight="1" thickBot="1">
      <c r="A3" s="159"/>
      <c r="B3" s="159"/>
      <c r="C3" s="159"/>
      <c r="D3" s="159"/>
      <c r="E3" s="159"/>
      <c r="F3" s="159"/>
      <c r="G3" s="43"/>
      <c r="H3" s="3"/>
      <c r="I3" s="3"/>
      <c r="J3" s="3"/>
      <c r="K3" s="3"/>
      <c r="L3" s="3"/>
      <c r="M3" s="3"/>
      <c r="N3" s="3"/>
    </row>
    <row r="4" spans="1:14" ht="73.5" customHeight="1" thickTop="1" thickBot="1">
      <c r="A4" s="47" t="s">
        <v>0</v>
      </c>
      <c r="B4" s="48" t="s">
        <v>1</v>
      </c>
      <c r="C4" s="49" t="s">
        <v>11</v>
      </c>
      <c r="D4" s="49" t="s">
        <v>42</v>
      </c>
      <c r="E4" s="49" t="s">
        <v>19</v>
      </c>
      <c r="F4" s="50" t="s">
        <v>20</v>
      </c>
      <c r="G4" s="51" t="s">
        <v>45</v>
      </c>
      <c r="H4" s="4"/>
      <c r="I4" s="4"/>
      <c r="J4" s="4"/>
      <c r="K4" s="4"/>
      <c r="L4" s="4"/>
      <c r="M4" s="4"/>
      <c r="N4" s="4"/>
    </row>
    <row r="5" spans="1:14" ht="18" customHeight="1" thickTop="1">
      <c r="A5" s="176" t="s">
        <v>2</v>
      </c>
      <c r="B5" s="31">
        <v>2007</v>
      </c>
      <c r="C5" s="221">
        <v>1261</v>
      </c>
      <c r="D5" s="221">
        <v>1165</v>
      </c>
      <c r="E5" s="221">
        <v>16</v>
      </c>
      <c r="F5" s="221">
        <v>781</v>
      </c>
      <c r="G5" s="52">
        <v>8.1</v>
      </c>
      <c r="H5" s="5"/>
      <c r="I5" s="5"/>
      <c r="J5" s="5"/>
      <c r="K5" s="5"/>
      <c r="L5" s="5"/>
      <c r="M5" s="5"/>
      <c r="N5" s="5"/>
    </row>
    <row r="6" spans="1:14" ht="18" customHeight="1">
      <c r="A6" s="176"/>
      <c r="B6" s="17">
        <v>2008</v>
      </c>
      <c r="C6" s="20">
        <v>1348</v>
      </c>
      <c r="D6" s="20">
        <v>1277</v>
      </c>
      <c r="E6" s="20">
        <v>12</v>
      </c>
      <c r="F6" s="20">
        <v>861</v>
      </c>
      <c r="G6" s="27">
        <v>7.6</v>
      </c>
      <c r="H6" s="6"/>
      <c r="I6" s="6"/>
      <c r="J6" s="6"/>
      <c r="K6" s="6"/>
      <c r="L6" s="6"/>
      <c r="M6" s="6"/>
      <c r="N6" s="6"/>
    </row>
    <row r="7" spans="1:14" ht="18" customHeight="1">
      <c r="A7" s="176"/>
      <c r="B7" s="17">
        <v>2009</v>
      </c>
      <c r="C7" s="20">
        <v>1418</v>
      </c>
      <c r="D7" s="20">
        <v>1342</v>
      </c>
      <c r="E7" s="20">
        <v>14</v>
      </c>
      <c r="F7" s="20">
        <v>871</v>
      </c>
      <c r="G7" s="27">
        <v>6.7</v>
      </c>
      <c r="H7" s="6"/>
      <c r="I7" s="6"/>
      <c r="J7" s="6"/>
      <c r="K7" s="6"/>
      <c r="L7" s="6"/>
      <c r="M7" s="6"/>
      <c r="N7" s="6"/>
    </row>
    <row r="8" spans="1:14" ht="18" customHeight="1">
      <c r="A8" s="176"/>
      <c r="B8" s="17">
        <v>2010</v>
      </c>
      <c r="C8" s="20">
        <v>1398</v>
      </c>
      <c r="D8" s="20">
        <v>1317</v>
      </c>
      <c r="E8" s="20">
        <v>8</v>
      </c>
      <c r="F8" s="20">
        <v>897</v>
      </c>
      <c r="G8" s="27">
        <v>6</v>
      </c>
      <c r="H8" s="6"/>
      <c r="I8" s="6"/>
      <c r="J8" s="6"/>
      <c r="K8" s="6"/>
      <c r="L8" s="6"/>
      <c r="M8" s="6"/>
      <c r="N8" s="6"/>
    </row>
    <row r="9" spans="1:14" ht="18" customHeight="1">
      <c r="A9" s="178"/>
      <c r="B9" s="17">
        <v>2011</v>
      </c>
      <c r="C9" s="18">
        <v>1286</v>
      </c>
      <c r="D9" s="18">
        <v>1240</v>
      </c>
      <c r="E9" s="18">
        <v>5</v>
      </c>
      <c r="F9" s="18">
        <v>804</v>
      </c>
      <c r="G9" s="27">
        <v>6</v>
      </c>
      <c r="H9" s="6"/>
      <c r="I9" s="6"/>
      <c r="J9" s="6"/>
      <c r="K9" s="6"/>
      <c r="L9" s="6"/>
      <c r="M9" s="6"/>
      <c r="N9" s="6"/>
    </row>
    <row r="10" spans="1:14" ht="18" customHeight="1">
      <c r="A10" s="176" t="s">
        <v>3</v>
      </c>
      <c r="B10" s="17">
        <v>2007</v>
      </c>
      <c r="C10" s="38">
        <v>2004</v>
      </c>
      <c r="D10" s="38">
        <v>1811</v>
      </c>
      <c r="E10" s="38">
        <v>14</v>
      </c>
      <c r="F10" s="38">
        <v>1167</v>
      </c>
      <c r="G10" s="53">
        <v>8.1</v>
      </c>
      <c r="H10" s="6"/>
      <c r="I10" s="6"/>
      <c r="J10" s="6"/>
      <c r="K10" s="6"/>
      <c r="L10" s="6"/>
      <c r="M10" s="6"/>
      <c r="N10" s="6"/>
    </row>
    <row r="11" spans="1:14" ht="18" customHeight="1">
      <c r="A11" s="176"/>
      <c r="B11" s="17">
        <v>2008</v>
      </c>
      <c r="C11" s="38">
        <v>2023</v>
      </c>
      <c r="D11" s="38">
        <v>1873</v>
      </c>
      <c r="E11" s="38">
        <v>11</v>
      </c>
      <c r="F11" s="38">
        <v>1213</v>
      </c>
      <c r="G11" s="53">
        <v>7.6</v>
      </c>
      <c r="H11" s="6"/>
      <c r="I11" s="6"/>
      <c r="J11" s="6"/>
      <c r="K11" s="6"/>
      <c r="L11" s="6"/>
      <c r="M11" s="6"/>
      <c r="N11" s="6"/>
    </row>
    <row r="12" spans="1:14" ht="18" customHeight="1">
      <c r="A12" s="176"/>
      <c r="B12" s="17">
        <v>2009</v>
      </c>
      <c r="C12" s="20">
        <v>1902</v>
      </c>
      <c r="D12" s="20">
        <v>1728</v>
      </c>
      <c r="E12" s="20">
        <v>11</v>
      </c>
      <c r="F12" s="20">
        <v>1111</v>
      </c>
      <c r="G12" s="27">
        <v>6.8</v>
      </c>
      <c r="H12" s="6"/>
      <c r="I12" s="6"/>
      <c r="J12" s="6"/>
      <c r="K12" s="6"/>
      <c r="L12" s="6"/>
      <c r="M12" s="6"/>
      <c r="N12" s="6"/>
    </row>
    <row r="13" spans="1:14" ht="18" customHeight="1">
      <c r="A13" s="176"/>
      <c r="B13" s="54">
        <v>2010</v>
      </c>
      <c r="C13" s="55">
        <v>1934</v>
      </c>
      <c r="D13" s="55">
        <v>1761</v>
      </c>
      <c r="E13" s="56">
        <v>2</v>
      </c>
      <c r="F13" s="56">
        <v>1135</v>
      </c>
      <c r="G13" s="30">
        <v>7</v>
      </c>
      <c r="H13" s="7"/>
      <c r="I13" s="7"/>
      <c r="J13" s="7"/>
      <c r="K13" s="7"/>
      <c r="L13" s="7"/>
      <c r="M13" s="7"/>
      <c r="N13" s="7"/>
    </row>
    <row r="14" spans="1:14" ht="18" customHeight="1" thickBot="1">
      <c r="A14" s="177"/>
      <c r="B14" s="57">
        <v>2011</v>
      </c>
      <c r="C14" s="58">
        <v>1742</v>
      </c>
      <c r="D14" s="58">
        <v>1604</v>
      </c>
      <c r="E14" s="59">
        <v>4</v>
      </c>
      <c r="F14" s="59">
        <v>1016</v>
      </c>
      <c r="G14" s="34">
        <v>6</v>
      </c>
      <c r="H14" s="7"/>
      <c r="I14" s="7"/>
      <c r="J14" s="7"/>
      <c r="K14" s="7"/>
      <c r="L14" s="7"/>
      <c r="M14" s="7"/>
      <c r="N14" s="7"/>
    </row>
    <row r="15" spans="1:14" ht="18" customHeight="1" thickTop="1">
      <c r="A15" s="176" t="s">
        <v>4</v>
      </c>
      <c r="B15" s="33">
        <v>2007</v>
      </c>
      <c r="C15" s="60">
        <v>13048</v>
      </c>
      <c r="D15" s="60">
        <v>12174</v>
      </c>
      <c r="E15" s="60">
        <v>87</v>
      </c>
      <c r="F15" s="60">
        <v>7994</v>
      </c>
      <c r="G15" s="61">
        <v>6.8</v>
      </c>
      <c r="H15" s="6"/>
      <c r="I15" s="6"/>
      <c r="J15" s="6"/>
      <c r="K15" s="6"/>
      <c r="L15" s="6"/>
      <c r="M15" s="6"/>
      <c r="N15" s="6"/>
    </row>
    <row r="16" spans="1:14" ht="18" customHeight="1">
      <c r="A16" s="176"/>
      <c r="B16" s="21">
        <v>2008</v>
      </c>
      <c r="C16" s="39">
        <v>13412</v>
      </c>
      <c r="D16" s="39">
        <v>12675</v>
      </c>
      <c r="E16" s="39">
        <v>71</v>
      </c>
      <c r="F16" s="39">
        <v>8281</v>
      </c>
      <c r="G16" s="62">
        <v>6.2</v>
      </c>
      <c r="H16" s="7"/>
      <c r="I16" s="7"/>
      <c r="J16" s="7"/>
      <c r="K16" s="7"/>
      <c r="L16" s="7"/>
      <c r="M16" s="7"/>
      <c r="N16" s="7"/>
    </row>
    <row r="17" spans="1:14" ht="18" customHeight="1">
      <c r="A17" s="176"/>
      <c r="B17" s="21">
        <v>2009</v>
      </c>
      <c r="C17" s="39">
        <f>'2.PR-pocet, vyb(BA-TN) '!C7+'2.PR-pocet, vyb(BA-TN) '!C12+'2.PR-pocet, vyb(BA-TN) '!C17+'3.PR-pocet, vyb(NR-BB)'!C7+'3.PR-pocet, vyb(NR-BB)'!C12+'3.PR-pocet, vyb(NR-BB)'!C17+'4.PR-pocet, vyb(PO-KE)'!C7+'4.PR-pocet, vyb(PO-KE)'!C12</f>
        <v>13415</v>
      </c>
      <c r="D17" s="39">
        <f>'2.PR-pocet, vyb(BA-TN) '!D7+'2.PR-pocet, vyb(BA-TN) '!D12+'2.PR-pocet, vyb(BA-TN) '!D17+'3.PR-pocet, vyb(NR-BB)'!D7+'3.PR-pocet, vyb(NR-BB)'!D12+'3.PR-pocet, vyb(NR-BB)'!D17+'4.PR-pocet, vyb(PO-KE)'!D7+'4.PR-pocet, vyb(PO-KE)'!D12</f>
        <v>12671</v>
      </c>
      <c r="E17" s="39">
        <f>'2.PR-pocet, vyb(BA-TN) '!E7+'2.PR-pocet, vyb(BA-TN) '!E12+'2.PR-pocet, vyb(BA-TN) '!E17+'3.PR-pocet, vyb(NR-BB)'!E7+'3.PR-pocet, vyb(NR-BB)'!E12+'3.PR-pocet, vyb(NR-BB)'!E17+'4.PR-pocet, vyb(PO-KE)'!E7+'4.PR-pocet, vyb(PO-KE)'!E12</f>
        <v>71</v>
      </c>
      <c r="F17" s="39">
        <f>'2.PR-pocet, vyb(BA-TN) '!F7+'2.PR-pocet, vyb(BA-TN) '!F12+'2.PR-pocet, vyb(BA-TN) '!F17+'3.PR-pocet, vyb(NR-BB)'!F7+'3.PR-pocet, vyb(NR-BB)'!F12+'3.PR-pocet, vyb(NR-BB)'!F17+'4.PR-pocet, vyb(PO-KE)'!F7+'4.PR-pocet, vyb(PO-KE)'!F12</f>
        <v>8155</v>
      </c>
      <c r="G17" s="62">
        <v>5.8</v>
      </c>
      <c r="H17" s="9"/>
      <c r="I17" s="9"/>
      <c r="J17" s="9"/>
      <c r="K17" s="9"/>
      <c r="L17" s="9"/>
      <c r="M17" s="9"/>
      <c r="N17" s="9"/>
    </row>
    <row r="18" spans="1:14" ht="18" customHeight="1">
      <c r="A18" s="176"/>
      <c r="B18" s="21">
        <v>2010</v>
      </c>
      <c r="C18" s="39">
        <f>'2.PR-pocet, vyb(BA-TN) '!C8+'2.PR-pocet, vyb(BA-TN) '!C13+'2.PR-pocet, vyb(BA-TN) '!C18+'3.PR-pocet, vyb(NR-BB)'!C8+'3.PR-pocet, vyb(NR-BB)'!C13+'3.PR-pocet, vyb(NR-BB)'!C18+'4.PR-pocet, vyb(PO-KE)'!C8+'4.PR-pocet, vyb(PO-KE)'!C13</f>
        <v>12731</v>
      </c>
      <c r="D18" s="39">
        <f>'2.PR-pocet, vyb(BA-TN) '!D8+'2.PR-pocet, vyb(BA-TN) '!D13+'2.PR-pocet, vyb(BA-TN) '!D18+'3.PR-pocet, vyb(NR-BB)'!D8+'3.PR-pocet, vyb(NR-BB)'!D13+'3.PR-pocet, vyb(NR-BB)'!D18+'4.PR-pocet, vyb(PO-KE)'!D8+'4.PR-pocet, vyb(PO-KE)'!D13</f>
        <v>12015</v>
      </c>
      <c r="E18" s="39">
        <f>'2.PR-pocet, vyb(BA-TN) '!E8+'2.PR-pocet, vyb(BA-TN) '!E13+'2.PR-pocet, vyb(BA-TN) '!E18+'3.PR-pocet, vyb(NR-BB)'!E8+'3.PR-pocet, vyb(NR-BB)'!E13+'3.PR-pocet, vyb(NR-BB)'!E18+'4.PR-pocet, vyb(PO-KE)'!E8+'4.PR-pocet, vyb(PO-KE)'!E13</f>
        <v>50</v>
      </c>
      <c r="F18" s="39">
        <f>'2.PR-pocet, vyb(BA-TN) '!F8+'2.PR-pocet, vyb(BA-TN) '!F13+'2.PR-pocet, vyb(BA-TN) '!F18+'3.PR-pocet, vyb(NR-BB)'!F8+'3.PR-pocet, vyb(NR-BB)'!F13+'3.PR-pocet, vyb(NR-BB)'!F18+'4.PR-pocet, vyb(PO-KE)'!F8+'4.PR-pocet, vyb(PO-KE)'!F13</f>
        <v>7627</v>
      </c>
      <c r="G18" s="63">
        <v>5</v>
      </c>
      <c r="H18" s="9"/>
      <c r="I18" s="9"/>
      <c r="J18" s="9"/>
      <c r="K18" s="9"/>
      <c r="L18" s="9"/>
      <c r="M18" s="9"/>
      <c r="N18" s="9"/>
    </row>
    <row r="19" spans="1:14" ht="18" customHeight="1" thickBot="1">
      <c r="A19" s="177"/>
      <c r="B19" s="32">
        <v>2011</v>
      </c>
      <c r="C19" s="45">
        <f>'2.PR-pocet, vyb(BA-TN) '!C9+'2.PR-pocet, vyb(BA-TN) '!C14+'2.PR-pocet, vyb(BA-TN) '!C19+'3.PR-pocet, vyb(NR-BB)'!C9+'3.PR-pocet, vyb(NR-BB)'!C14+'3.PR-pocet, vyb(NR-BB)'!C19+'4.PR-pocet, vyb(PO-KE)'!C9+'4.PR-pocet, vyb(PO-KE)'!C14</f>
        <v>11767</v>
      </c>
      <c r="D19" s="45">
        <f>'2.PR-pocet, vyb(BA-TN) '!D9+'2.PR-pocet, vyb(BA-TN) '!D14+'2.PR-pocet, vyb(BA-TN) '!D19+'3.PR-pocet, vyb(NR-BB)'!D9+'3.PR-pocet, vyb(NR-BB)'!D14+'3.PR-pocet, vyb(NR-BB)'!D19+'4.PR-pocet, vyb(PO-KE)'!D9+'4.PR-pocet, vyb(PO-KE)'!D14</f>
        <v>11102</v>
      </c>
      <c r="E19" s="45">
        <f>'2.PR-pocet, vyb(BA-TN) '!E9+'2.PR-pocet, vyb(BA-TN) '!E14+'2.PR-pocet, vyb(BA-TN) '!E19+'3.PR-pocet, vyb(NR-BB)'!E9+'3.PR-pocet, vyb(NR-BB)'!E14+'3.PR-pocet, vyb(NR-BB)'!E19+'4.PR-pocet, vyb(PO-KE)'!E9+'4.PR-pocet, vyb(PO-KE)'!E14</f>
        <v>30</v>
      </c>
      <c r="F19" s="45">
        <f>'2.PR-pocet, vyb(BA-TN) '!F9+'2.PR-pocet, vyb(BA-TN) '!F14+'2.PR-pocet, vyb(BA-TN) '!F19+'3.PR-pocet, vyb(NR-BB)'!F9+'3.PR-pocet, vyb(NR-BB)'!F14+'3.PR-pocet, vyb(NR-BB)'!F19+'4.PR-pocet, vyb(PO-KE)'!F9+'4.PR-pocet, vyb(PO-KE)'!F14</f>
        <v>7012</v>
      </c>
      <c r="G19" s="46">
        <v>6</v>
      </c>
      <c r="H19" s="9"/>
      <c r="I19" s="9"/>
      <c r="J19" s="9"/>
      <c r="K19" s="9"/>
      <c r="L19" s="9"/>
      <c r="M19" s="9"/>
      <c r="N19" s="9"/>
    </row>
    <row r="20" spans="1:14" ht="16.5" customHeight="1" thickTop="1">
      <c r="A20" s="4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6.5" customHeight="1">
      <c r="A21" s="4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6.5" customHeight="1">
      <c r="A22" s="4"/>
      <c r="B22" s="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</sheetData>
  <sheetProtection formatCells="0" formatColumns="0" formatRows="0" insertColumns="0" insertRows="0" insertHyperlinks="0" deleteColumns="0" deleteRows="0" sort="0" pivotTables="0"/>
  <mergeCells count="6">
    <mergeCell ref="A1:G1"/>
    <mergeCell ref="A15:A19"/>
    <mergeCell ref="A3:F3"/>
    <mergeCell ref="A5:A9"/>
    <mergeCell ref="A10:A14"/>
    <mergeCell ref="A2:G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0:P32"/>
  <sheetViews>
    <sheetView zoomScaleNormal="100" zoomScaleSheetLayoutView="100" workbookViewId="0">
      <selection activeCell="R23" sqref="R23"/>
    </sheetView>
  </sheetViews>
  <sheetFormatPr defaultRowHeight="12.75"/>
  <cols>
    <col min="1" max="16" width="7.7109375" customWidth="1"/>
  </cols>
  <sheetData>
    <row r="30" spans="1:16" ht="13.5" thickBot="1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"/>
    </row>
    <row r="31" spans="1:16" ht="20.100000000000001" customHeight="1" thickBot="1">
      <c r="A31" s="26" t="s">
        <v>1</v>
      </c>
      <c r="B31" s="24">
        <v>1997</v>
      </c>
      <c r="C31" s="24">
        <v>1998</v>
      </c>
      <c r="D31" s="24">
        <v>1999</v>
      </c>
      <c r="E31" s="24">
        <v>2000</v>
      </c>
      <c r="F31" s="24">
        <v>2001</v>
      </c>
      <c r="G31" s="24">
        <v>2002</v>
      </c>
      <c r="H31" s="24">
        <v>2003</v>
      </c>
      <c r="I31" s="24">
        <v>2004</v>
      </c>
      <c r="J31" s="24">
        <v>2005</v>
      </c>
      <c r="K31" s="24">
        <v>2006</v>
      </c>
      <c r="L31" s="24">
        <v>2007</v>
      </c>
      <c r="M31" s="24">
        <v>2008</v>
      </c>
      <c r="N31" s="24">
        <v>2009</v>
      </c>
      <c r="O31" s="24">
        <v>2010</v>
      </c>
      <c r="P31" s="24">
        <v>2011</v>
      </c>
    </row>
    <row r="32" spans="1:16" ht="20.100000000000001" customHeight="1" thickBot="1">
      <c r="A32" s="26" t="s">
        <v>4</v>
      </c>
      <c r="B32" s="25">
        <v>9.14</v>
      </c>
      <c r="C32" s="25">
        <v>9.31</v>
      </c>
      <c r="D32" s="25">
        <v>9.66</v>
      </c>
      <c r="E32" s="25">
        <v>9.27</v>
      </c>
      <c r="F32" s="25">
        <v>9.82</v>
      </c>
      <c r="G32" s="25">
        <v>10.96</v>
      </c>
      <c r="H32" s="25">
        <v>10.72</v>
      </c>
      <c r="I32" s="25">
        <v>10.89</v>
      </c>
      <c r="J32" s="25">
        <v>11.55</v>
      </c>
      <c r="K32" s="25">
        <v>12.72</v>
      </c>
      <c r="L32" s="25">
        <v>12.17</v>
      </c>
      <c r="M32" s="25">
        <v>12.68</v>
      </c>
      <c r="N32" s="25">
        <v>12.67</v>
      </c>
      <c r="O32" s="25">
        <v>12.02</v>
      </c>
      <c r="P32" s="25">
        <v>11.1</v>
      </c>
    </row>
  </sheetData>
  <mergeCells count="1">
    <mergeCell ref="A30:O30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6"/>
  <dimension ref="A1:S27"/>
  <sheetViews>
    <sheetView zoomScaleNormal="100" zoomScaleSheetLayoutView="100" workbookViewId="0">
      <selection activeCell="R23" sqref="R23"/>
    </sheetView>
  </sheetViews>
  <sheetFormatPr defaultRowHeight="12.75"/>
  <cols>
    <col min="1" max="1" width="24.85546875" style="1" customWidth="1"/>
    <col min="2" max="17" width="6.5703125" style="1" customWidth="1"/>
    <col min="18" max="16384" width="9.140625" style="1"/>
  </cols>
  <sheetData>
    <row r="1" spans="1:19" ht="20.100000000000001" customHeight="1">
      <c r="A1" s="161" t="s">
        <v>53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9" ht="12" customHeight="1" thickBo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9" ht="24.75" customHeight="1" thickTop="1">
      <c r="A3" s="162" t="s">
        <v>21</v>
      </c>
      <c r="B3" s="165" t="s">
        <v>22</v>
      </c>
      <c r="C3" s="168"/>
      <c r="D3" s="168"/>
      <c r="E3" s="168"/>
      <c r="F3" s="168"/>
      <c r="G3" s="168"/>
      <c r="H3" s="168"/>
      <c r="I3" s="168"/>
      <c r="J3" s="168" t="s">
        <v>23</v>
      </c>
      <c r="K3" s="168"/>
      <c r="L3" s="168"/>
      <c r="M3" s="168"/>
      <c r="N3" s="168"/>
      <c r="O3" s="168"/>
      <c r="P3" s="168"/>
      <c r="Q3" s="169"/>
    </row>
    <row r="4" spans="1:19" ht="24.75" customHeight="1" thickBot="1">
      <c r="A4" s="164"/>
      <c r="B4" s="64" t="s">
        <v>5</v>
      </c>
      <c r="C4" s="65" t="s">
        <v>6</v>
      </c>
      <c r="D4" s="65" t="s">
        <v>7</v>
      </c>
      <c r="E4" s="65" t="s">
        <v>8</v>
      </c>
      <c r="F4" s="65" t="s">
        <v>9</v>
      </c>
      <c r="G4" s="65" t="s">
        <v>10</v>
      </c>
      <c r="H4" s="65" t="s">
        <v>2</v>
      </c>
      <c r="I4" s="65" t="s">
        <v>3</v>
      </c>
      <c r="J4" s="65" t="s">
        <v>5</v>
      </c>
      <c r="K4" s="65" t="s">
        <v>6</v>
      </c>
      <c r="L4" s="65" t="s">
        <v>7</v>
      </c>
      <c r="M4" s="65" t="s">
        <v>8</v>
      </c>
      <c r="N4" s="65" t="s">
        <v>9</v>
      </c>
      <c r="O4" s="65" t="s">
        <v>10</v>
      </c>
      <c r="P4" s="65" t="s">
        <v>2</v>
      </c>
      <c r="Q4" s="66" t="s">
        <v>3</v>
      </c>
    </row>
    <row r="5" spans="1:19" ht="32.1" customHeight="1" thickTop="1">
      <c r="A5" s="67" t="s">
        <v>24</v>
      </c>
      <c r="B5" s="68">
        <v>12</v>
      </c>
      <c r="C5" s="69">
        <v>23</v>
      </c>
      <c r="D5" s="69">
        <v>17</v>
      </c>
      <c r="E5" s="69">
        <v>29</v>
      </c>
      <c r="F5" s="69">
        <v>11</v>
      </c>
      <c r="G5" s="69">
        <v>10</v>
      </c>
      <c r="H5" s="69">
        <v>39</v>
      </c>
      <c r="I5" s="69">
        <v>33</v>
      </c>
      <c r="J5" s="69">
        <v>12</v>
      </c>
      <c r="K5" s="69">
        <v>23</v>
      </c>
      <c r="L5" s="69">
        <v>17</v>
      </c>
      <c r="M5" s="69">
        <v>29</v>
      </c>
      <c r="N5" s="69">
        <v>11</v>
      </c>
      <c r="O5" s="69">
        <v>10</v>
      </c>
      <c r="P5" s="69">
        <v>39</v>
      </c>
      <c r="Q5" s="153">
        <v>33</v>
      </c>
      <c r="R5" s="85"/>
      <c r="S5" s="13"/>
    </row>
    <row r="6" spans="1:19" ht="32.1" customHeight="1">
      <c r="A6" s="70" t="s">
        <v>25</v>
      </c>
      <c r="B6" s="71">
        <v>27</v>
      </c>
      <c r="C6" s="18">
        <v>136</v>
      </c>
      <c r="D6" s="18">
        <v>143</v>
      </c>
      <c r="E6" s="18">
        <v>134</v>
      </c>
      <c r="F6" s="18">
        <v>135</v>
      </c>
      <c r="G6" s="18">
        <v>151</v>
      </c>
      <c r="H6" s="18">
        <v>115</v>
      </c>
      <c r="I6" s="18">
        <v>103</v>
      </c>
      <c r="J6" s="18">
        <v>2</v>
      </c>
      <c r="K6" s="18">
        <v>13</v>
      </c>
      <c r="L6" s="18">
        <v>14</v>
      </c>
      <c r="M6" s="18">
        <v>20</v>
      </c>
      <c r="N6" s="18">
        <v>17</v>
      </c>
      <c r="O6" s="18">
        <v>10</v>
      </c>
      <c r="P6" s="18">
        <v>8</v>
      </c>
      <c r="Q6" s="72">
        <v>10</v>
      </c>
      <c r="R6" s="13"/>
      <c r="S6" s="13"/>
    </row>
    <row r="7" spans="1:19" ht="32.1" customHeight="1">
      <c r="A7" s="70" t="s">
        <v>26</v>
      </c>
      <c r="B7" s="71">
        <v>64</v>
      </c>
      <c r="C7" s="18">
        <v>247</v>
      </c>
      <c r="D7" s="18">
        <v>151</v>
      </c>
      <c r="E7" s="18">
        <v>192</v>
      </c>
      <c r="F7" s="18">
        <v>116</v>
      </c>
      <c r="G7" s="18">
        <v>202</v>
      </c>
      <c r="H7" s="18">
        <v>102</v>
      </c>
      <c r="I7" s="18">
        <v>157</v>
      </c>
      <c r="J7" s="18">
        <v>28</v>
      </c>
      <c r="K7" s="18">
        <v>152</v>
      </c>
      <c r="L7" s="18">
        <v>126</v>
      </c>
      <c r="M7" s="18">
        <v>115</v>
      </c>
      <c r="N7" s="18">
        <v>56</v>
      </c>
      <c r="O7" s="18">
        <v>138</v>
      </c>
      <c r="P7" s="18">
        <v>63</v>
      </c>
      <c r="Q7" s="72">
        <v>87</v>
      </c>
      <c r="R7" s="13"/>
      <c r="S7" s="13"/>
    </row>
    <row r="8" spans="1:19" ht="32.1" customHeight="1">
      <c r="A8" s="70" t="s">
        <v>55</v>
      </c>
      <c r="B8" s="71">
        <v>41</v>
      </c>
      <c r="C8" s="18">
        <v>22</v>
      </c>
      <c r="D8" s="18">
        <v>33</v>
      </c>
      <c r="E8" s="18">
        <v>56</v>
      </c>
      <c r="F8" s="18">
        <v>46</v>
      </c>
      <c r="G8" s="18">
        <v>38</v>
      </c>
      <c r="H8" s="18">
        <v>78</v>
      </c>
      <c r="I8" s="18">
        <v>119</v>
      </c>
      <c r="J8" s="18">
        <v>26</v>
      </c>
      <c r="K8" s="18">
        <v>7</v>
      </c>
      <c r="L8" s="18">
        <v>12</v>
      </c>
      <c r="M8" s="18">
        <v>25</v>
      </c>
      <c r="N8" s="18">
        <v>13</v>
      </c>
      <c r="O8" s="18">
        <v>13</v>
      </c>
      <c r="P8" s="18">
        <v>22</v>
      </c>
      <c r="Q8" s="72">
        <v>96</v>
      </c>
      <c r="R8" s="13"/>
      <c r="S8" s="13"/>
    </row>
    <row r="9" spans="1:19" ht="32.1" customHeight="1">
      <c r="A9" s="70" t="s">
        <v>27</v>
      </c>
      <c r="B9" s="71">
        <v>11</v>
      </c>
      <c r="C9" s="18">
        <v>14</v>
      </c>
      <c r="D9" s="18">
        <v>10</v>
      </c>
      <c r="E9" s="18">
        <v>27</v>
      </c>
      <c r="F9" s="18">
        <v>26</v>
      </c>
      <c r="G9" s="18">
        <v>31</v>
      </c>
      <c r="H9" s="18">
        <v>8</v>
      </c>
      <c r="I9" s="18">
        <v>15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72">
        <v>2</v>
      </c>
      <c r="R9" s="13"/>
      <c r="S9" s="13"/>
    </row>
    <row r="10" spans="1:19" ht="32.1" customHeight="1">
      <c r="A10" s="70" t="s">
        <v>54</v>
      </c>
      <c r="B10" s="71">
        <v>1229</v>
      </c>
      <c r="C10" s="18">
        <v>790</v>
      </c>
      <c r="D10" s="18">
        <v>678</v>
      </c>
      <c r="E10" s="18">
        <v>726</v>
      </c>
      <c r="F10" s="18">
        <v>823</v>
      </c>
      <c r="G10" s="18">
        <v>687</v>
      </c>
      <c r="H10" s="18">
        <v>775</v>
      </c>
      <c r="I10" s="18">
        <v>1050</v>
      </c>
      <c r="J10" s="71">
        <v>1229</v>
      </c>
      <c r="K10" s="18">
        <v>790</v>
      </c>
      <c r="L10" s="18">
        <v>678</v>
      </c>
      <c r="M10" s="18">
        <v>726</v>
      </c>
      <c r="N10" s="18">
        <v>823</v>
      </c>
      <c r="O10" s="18">
        <v>687</v>
      </c>
      <c r="P10" s="18">
        <v>775</v>
      </c>
      <c r="Q10" s="72">
        <v>1050</v>
      </c>
      <c r="R10" s="13"/>
      <c r="S10" s="13"/>
    </row>
    <row r="11" spans="1:19" ht="32.1" customHeight="1">
      <c r="A11" s="70" t="s">
        <v>56</v>
      </c>
      <c r="B11" s="71">
        <v>2</v>
      </c>
      <c r="C11" s="18">
        <v>3</v>
      </c>
      <c r="D11" s="18">
        <v>2</v>
      </c>
      <c r="E11" s="18">
        <v>11</v>
      </c>
      <c r="F11" s="18">
        <v>3</v>
      </c>
      <c r="G11" s="18">
        <v>4</v>
      </c>
      <c r="H11" s="18">
        <v>1</v>
      </c>
      <c r="I11" s="18">
        <v>1</v>
      </c>
      <c r="J11" s="18">
        <v>1</v>
      </c>
      <c r="K11" s="18">
        <v>2</v>
      </c>
      <c r="L11" s="18">
        <v>1</v>
      </c>
      <c r="M11" s="18">
        <v>8</v>
      </c>
      <c r="N11" s="18">
        <v>5</v>
      </c>
      <c r="O11" s="18">
        <v>5</v>
      </c>
      <c r="P11" s="18">
        <v>5</v>
      </c>
      <c r="Q11" s="72">
        <v>2</v>
      </c>
      <c r="R11" s="13"/>
      <c r="S11" s="13"/>
    </row>
    <row r="12" spans="1:19" ht="32.1" customHeight="1">
      <c r="A12" s="70" t="s">
        <v>29</v>
      </c>
      <c r="B12" s="15">
        <v>2</v>
      </c>
      <c r="C12" s="16">
        <v>4</v>
      </c>
      <c r="D12" s="16">
        <v>4</v>
      </c>
      <c r="E12" s="16">
        <v>11</v>
      </c>
      <c r="F12" s="16">
        <v>3</v>
      </c>
      <c r="G12" s="16">
        <v>6</v>
      </c>
      <c r="H12" s="16">
        <v>5</v>
      </c>
      <c r="I12" s="16">
        <v>7</v>
      </c>
      <c r="J12" s="15">
        <v>2</v>
      </c>
      <c r="K12" s="16">
        <v>4</v>
      </c>
      <c r="L12" s="16">
        <v>4</v>
      </c>
      <c r="M12" s="16">
        <v>11</v>
      </c>
      <c r="N12" s="16">
        <v>3</v>
      </c>
      <c r="O12" s="16">
        <v>6</v>
      </c>
      <c r="P12" s="16">
        <v>5</v>
      </c>
      <c r="Q12" s="72">
        <v>7</v>
      </c>
      <c r="R12" s="85"/>
      <c r="S12" s="13"/>
    </row>
    <row r="13" spans="1:19" ht="32.1" customHeight="1">
      <c r="A13" s="70" t="s">
        <v>30</v>
      </c>
      <c r="B13" s="71">
        <v>108</v>
      </c>
      <c r="C13" s="18">
        <v>106</v>
      </c>
      <c r="D13" s="18">
        <v>167</v>
      </c>
      <c r="E13" s="18">
        <v>186</v>
      </c>
      <c r="F13" s="18">
        <v>122</v>
      </c>
      <c r="G13" s="18">
        <v>192</v>
      </c>
      <c r="H13" s="18">
        <v>81</v>
      </c>
      <c r="I13" s="18">
        <v>68</v>
      </c>
      <c r="J13" s="18">
        <v>126</v>
      </c>
      <c r="K13" s="18">
        <v>250</v>
      </c>
      <c r="L13" s="18">
        <v>235</v>
      </c>
      <c r="M13" s="18">
        <v>198</v>
      </c>
      <c r="N13" s="18">
        <v>214</v>
      </c>
      <c r="O13" s="18">
        <v>282</v>
      </c>
      <c r="P13" s="18">
        <v>98</v>
      </c>
      <c r="Q13" s="72">
        <v>131</v>
      </c>
      <c r="R13" s="13"/>
      <c r="S13" s="13"/>
    </row>
    <row r="14" spans="1:19" ht="32.1" customHeight="1" thickBot="1">
      <c r="A14" s="73" t="s">
        <v>31</v>
      </c>
      <c r="B14" s="74">
        <v>19</v>
      </c>
      <c r="C14" s="58">
        <v>40</v>
      </c>
      <c r="D14" s="58">
        <v>37</v>
      </c>
      <c r="E14" s="58">
        <v>48</v>
      </c>
      <c r="F14" s="58">
        <v>32</v>
      </c>
      <c r="G14" s="58">
        <v>58</v>
      </c>
      <c r="H14" s="58">
        <v>36</v>
      </c>
      <c r="I14" s="58">
        <v>51</v>
      </c>
      <c r="J14" s="58">
        <v>89</v>
      </c>
      <c r="K14" s="58">
        <v>144</v>
      </c>
      <c r="L14" s="58">
        <v>155</v>
      </c>
      <c r="M14" s="58">
        <v>288</v>
      </c>
      <c r="N14" s="58">
        <v>175</v>
      </c>
      <c r="O14" s="58">
        <v>228</v>
      </c>
      <c r="P14" s="58">
        <v>225</v>
      </c>
      <c r="Q14" s="75">
        <v>186</v>
      </c>
      <c r="R14" s="13"/>
      <c r="S14" s="13"/>
    </row>
    <row r="15" spans="1:19" ht="16.5" customHeight="1" thickTop="1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3"/>
      <c r="S15" s="13"/>
    </row>
    <row r="16" spans="1:19" ht="16.5" customHeight="1">
      <c r="A16" s="4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6.5" customHeight="1">
      <c r="A17" s="4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6.5" customHeight="1">
      <c r="A18" s="4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6.5" customHeight="1">
      <c r="A19" s="4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6.5" customHeight="1">
      <c r="A20" s="4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16.5" customHeight="1">
      <c r="A21" s="4"/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6.5" customHeight="1">
      <c r="A22" s="4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6.5" customHeight="1">
      <c r="A23" s="4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6.5" customHeight="1">
      <c r="A24" s="4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6.5" customHeight="1">
      <c r="A25" s="4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6.5" customHeight="1">
      <c r="A26" s="4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6.5" customHeight="1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5">
    <mergeCell ref="A3:A4"/>
    <mergeCell ref="B3:I3"/>
    <mergeCell ref="J3:Q3"/>
    <mergeCell ref="A1:Q1"/>
    <mergeCell ref="A2:Q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/>
  <dimension ref="A1:O27"/>
  <sheetViews>
    <sheetView zoomScaleNormal="100" zoomScaleSheetLayoutView="100" workbookViewId="0">
      <selection activeCell="R23" sqref="R23"/>
    </sheetView>
  </sheetViews>
  <sheetFormatPr defaultRowHeight="12.75"/>
  <cols>
    <col min="1" max="1" width="10.7109375" style="1" customWidth="1"/>
    <col min="2" max="2" width="13" style="1" customWidth="1"/>
    <col min="3" max="16384" width="9.140625" style="1"/>
  </cols>
  <sheetData>
    <row r="1" spans="1:15" ht="16.5" customHeight="1">
      <c r="A1" s="189" t="s">
        <v>51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"/>
      <c r="N1" s="2"/>
    </row>
    <row r="2" spans="1:15" ht="12" customHeight="1" thickBo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6"/>
      <c r="N2" s="6"/>
    </row>
    <row r="3" spans="1:15" ht="24" customHeight="1" thickTop="1" thickBot="1">
      <c r="A3" s="214" t="s">
        <v>32</v>
      </c>
      <c r="B3" s="215"/>
      <c r="C3" s="215"/>
      <c r="D3" s="216"/>
      <c r="E3" s="213" t="s">
        <v>22</v>
      </c>
      <c r="F3" s="211"/>
      <c r="G3" s="211"/>
      <c r="H3" s="211"/>
      <c r="I3" s="211" t="s">
        <v>23</v>
      </c>
      <c r="J3" s="211"/>
      <c r="K3" s="211"/>
      <c r="L3" s="212"/>
      <c r="M3" s="4"/>
      <c r="N3" s="4"/>
    </row>
    <row r="4" spans="1:15" ht="18" customHeight="1" thickTop="1">
      <c r="A4" s="217" t="s">
        <v>24</v>
      </c>
      <c r="B4" s="218"/>
      <c r="C4" s="218"/>
      <c r="D4" s="219"/>
      <c r="E4" s="183">
        <v>174</v>
      </c>
      <c r="F4" s="184"/>
      <c r="G4" s="184"/>
      <c r="H4" s="184"/>
      <c r="I4" s="184">
        <v>174</v>
      </c>
      <c r="J4" s="184"/>
      <c r="K4" s="184"/>
      <c r="L4" s="220"/>
      <c r="M4" s="4"/>
      <c r="N4" s="4"/>
    </row>
    <row r="5" spans="1:15" ht="18" customHeight="1">
      <c r="A5" s="207" t="s">
        <v>33</v>
      </c>
      <c r="B5" s="208"/>
      <c r="C5" s="208"/>
      <c r="D5" s="209"/>
      <c r="E5" s="181">
        <v>944</v>
      </c>
      <c r="F5" s="182"/>
      <c r="G5" s="182"/>
      <c r="H5" s="182"/>
      <c r="I5" s="182">
        <v>94</v>
      </c>
      <c r="J5" s="182"/>
      <c r="K5" s="182"/>
      <c r="L5" s="185"/>
      <c r="M5" s="5"/>
      <c r="N5" s="5"/>
    </row>
    <row r="6" spans="1:15" ht="18" customHeight="1">
      <c r="A6" s="207" t="s">
        <v>26</v>
      </c>
      <c r="B6" s="208"/>
      <c r="C6" s="208"/>
      <c r="D6" s="209"/>
      <c r="E6" s="181">
        <v>1231</v>
      </c>
      <c r="F6" s="182"/>
      <c r="G6" s="182"/>
      <c r="H6" s="182"/>
      <c r="I6" s="182">
        <v>765</v>
      </c>
      <c r="J6" s="182"/>
      <c r="K6" s="182"/>
      <c r="L6" s="185"/>
      <c r="M6" s="6"/>
      <c r="N6" s="6"/>
    </row>
    <row r="7" spans="1:15" ht="18" customHeight="1">
      <c r="A7" s="193" t="s">
        <v>44</v>
      </c>
      <c r="B7" s="194"/>
      <c r="C7" s="194"/>
      <c r="D7" s="195"/>
      <c r="E7" s="181">
        <v>433</v>
      </c>
      <c r="F7" s="182"/>
      <c r="G7" s="182"/>
      <c r="H7" s="182"/>
      <c r="I7" s="182">
        <v>214</v>
      </c>
      <c r="J7" s="182"/>
      <c r="K7" s="182"/>
      <c r="L7" s="185"/>
      <c r="M7" s="6"/>
      <c r="N7" s="6"/>
    </row>
    <row r="8" spans="1:15" ht="18" customHeight="1">
      <c r="A8" s="193" t="s">
        <v>27</v>
      </c>
      <c r="B8" s="194"/>
      <c r="C8" s="194"/>
      <c r="D8" s="195"/>
      <c r="E8" s="181">
        <v>142</v>
      </c>
      <c r="F8" s="182"/>
      <c r="G8" s="182"/>
      <c r="H8" s="182"/>
      <c r="I8" s="182">
        <v>2</v>
      </c>
      <c r="J8" s="182"/>
      <c r="K8" s="182"/>
      <c r="L8" s="185"/>
      <c r="M8" s="6"/>
      <c r="N8" s="6"/>
    </row>
    <row r="9" spans="1:15" ht="18" customHeight="1">
      <c r="A9" s="193" t="s">
        <v>28</v>
      </c>
      <c r="B9" s="194"/>
      <c r="C9" s="194"/>
      <c r="D9" s="195"/>
      <c r="E9" s="181">
        <v>6758</v>
      </c>
      <c r="F9" s="182"/>
      <c r="G9" s="182"/>
      <c r="H9" s="182"/>
      <c r="I9" s="182">
        <v>6758</v>
      </c>
      <c r="J9" s="182"/>
      <c r="K9" s="182"/>
      <c r="L9" s="185"/>
      <c r="M9" s="7"/>
      <c r="N9" s="7"/>
    </row>
    <row r="10" spans="1:15" ht="18" customHeight="1">
      <c r="A10" s="193" t="s">
        <v>43</v>
      </c>
      <c r="B10" s="194"/>
      <c r="C10" s="194"/>
      <c r="D10" s="195"/>
      <c r="E10" s="181">
        <v>27</v>
      </c>
      <c r="F10" s="182"/>
      <c r="G10" s="182"/>
      <c r="H10" s="182"/>
      <c r="I10" s="182">
        <v>29</v>
      </c>
      <c r="J10" s="182"/>
      <c r="K10" s="182"/>
      <c r="L10" s="185"/>
      <c r="M10" s="6"/>
      <c r="N10" s="6"/>
    </row>
    <row r="11" spans="1:15" ht="18" customHeight="1">
      <c r="A11" s="193" t="s">
        <v>29</v>
      </c>
      <c r="B11" s="194"/>
      <c r="C11" s="194"/>
      <c r="D11" s="195"/>
      <c r="E11" s="181">
        <v>42</v>
      </c>
      <c r="F11" s="182"/>
      <c r="G11" s="182"/>
      <c r="H11" s="182"/>
      <c r="I11" s="182">
        <v>42</v>
      </c>
      <c r="J11" s="182"/>
      <c r="K11" s="182"/>
      <c r="L11" s="185"/>
      <c r="M11" s="6"/>
      <c r="N11" s="6"/>
    </row>
    <row r="12" spans="1:15" ht="18" customHeight="1">
      <c r="A12" s="193" t="s">
        <v>30</v>
      </c>
      <c r="B12" s="194"/>
      <c r="C12" s="194"/>
      <c r="D12" s="195"/>
      <c r="E12" s="181">
        <v>1030</v>
      </c>
      <c r="F12" s="182"/>
      <c r="G12" s="182"/>
      <c r="H12" s="182"/>
      <c r="I12" s="182">
        <v>1534</v>
      </c>
      <c r="J12" s="182"/>
      <c r="K12" s="182"/>
      <c r="L12" s="185"/>
      <c r="M12" s="6"/>
      <c r="N12" s="6"/>
    </row>
    <row r="13" spans="1:15" ht="18" customHeight="1" thickBot="1">
      <c r="A13" s="190" t="s">
        <v>31</v>
      </c>
      <c r="B13" s="191"/>
      <c r="C13" s="191"/>
      <c r="D13" s="192"/>
      <c r="E13" s="188">
        <v>321</v>
      </c>
      <c r="F13" s="186"/>
      <c r="G13" s="186"/>
      <c r="H13" s="186"/>
      <c r="I13" s="186">
        <v>1490</v>
      </c>
      <c r="J13" s="186"/>
      <c r="K13" s="186"/>
      <c r="L13" s="187"/>
      <c r="M13" s="7"/>
      <c r="N13" s="7"/>
      <c r="O13" s="7"/>
    </row>
    <row r="14" spans="1:15" ht="30" customHeight="1" thickTop="1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6"/>
      <c r="N14" s="6"/>
    </row>
    <row r="15" spans="1:15" ht="16.5" customHeight="1">
      <c r="A15" s="189" t="s">
        <v>52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6"/>
      <c r="N15" s="6"/>
    </row>
    <row r="16" spans="1:15" ht="12" customHeight="1" thickBot="1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6"/>
      <c r="N16" s="6"/>
    </row>
    <row r="17" spans="1:14" ht="20.100000000000001" customHeight="1" thickTop="1">
      <c r="A17" s="198" t="s">
        <v>34</v>
      </c>
      <c r="B17" s="201" t="s">
        <v>37</v>
      </c>
      <c r="C17" s="204" t="s">
        <v>35</v>
      </c>
      <c r="D17" s="205"/>
      <c r="E17" s="205"/>
      <c r="F17" s="205"/>
      <c r="G17" s="205"/>
      <c r="H17" s="205"/>
      <c r="I17" s="205"/>
      <c r="J17" s="205"/>
      <c r="K17" s="205"/>
      <c r="L17" s="201"/>
      <c r="M17" s="7"/>
      <c r="N17" s="7"/>
    </row>
    <row r="18" spans="1:14" ht="30" customHeight="1">
      <c r="A18" s="199"/>
      <c r="B18" s="202"/>
      <c r="C18" s="206" t="s">
        <v>38</v>
      </c>
      <c r="D18" s="196"/>
      <c r="E18" s="196" t="s">
        <v>41</v>
      </c>
      <c r="F18" s="196"/>
      <c r="G18" s="196" t="s">
        <v>39</v>
      </c>
      <c r="H18" s="196"/>
      <c r="I18" s="196" t="s">
        <v>40</v>
      </c>
      <c r="J18" s="196"/>
      <c r="K18" s="196" t="s">
        <v>36</v>
      </c>
      <c r="L18" s="197"/>
      <c r="M18" s="6"/>
      <c r="N18" s="6"/>
    </row>
    <row r="19" spans="1:14" ht="16.5" customHeight="1" thickBot="1">
      <c r="A19" s="200"/>
      <c r="B19" s="203"/>
      <c r="C19" s="82" t="s">
        <v>17</v>
      </c>
      <c r="D19" s="83" t="s">
        <v>18</v>
      </c>
      <c r="E19" s="83" t="s">
        <v>17</v>
      </c>
      <c r="F19" s="83" t="s">
        <v>18</v>
      </c>
      <c r="G19" s="83" t="s">
        <v>17</v>
      </c>
      <c r="H19" s="83" t="s">
        <v>18</v>
      </c>
      <c r="I19" s="83" t="s">
        <v>17</v>
      </c>
      <c r="J19" s="83" t="s">
        <v>18</v>
      </c>
      <c r="K19" s="83" t="s">
        <v>17</v>
      </c>
      <c r="L19" s="84" t="s">
        <v>18</v>
      </c>
      <c r="M19" s="6"/>
      <c r="N19" s="6"/>
    </row>
    <row r="20" spans="1:14" ht="33" customHeight="1" thickTop="1" thickBot="1">
      <c r="A20" s="80" t="s">
        <v>4</v>
      </c>
      <c r="B20" s="81">
        <v>30</v>
      </c>
      <c r="C20" s="76">
        <v>3</v>
      </c>
      <c r="D20" s="77">
        <f>C20/B20*100</f>
        <v>10</v>
      </c>
      <c r="E20" s="78">
        <v>14</v>
      </c>
      <c r="F20" s="77">
        <f>E20/B20*100</f>
        <v>46.666666666666664</v>
      </c>
      <c r="G20" s="78">
        <v>4</v>
      </c>
      <c r="H20" s="77">
        <f>G20/B20*100</f>
        <v>13.333333333333334</v>
      </c>
      <c r="I20" s="78">
        <v>0</v>
      </c>
      <c r="J20" s="77">
        <f>I20/B20*100</f>
        <v>0</v>
      </c>
      <c r="K20" s="78">
        <v>9</v>
      </c>
      <c r="L20" s="79">
        <f>K20/B20*100</f>
        <v>30</v>
      </c>
      <c r="M20" s="6"/>
      <c r="N20" s="6"/>
    </row>
    <row r="21" spans="1:14" ht="16.5" customHeight="1" thickTop="1">
      <c r="A21" s="4"/>
      <c r="B21" s="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6.5" customHeight="1">
      <c r="A22" s="4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6.5" customHeight="1">
      <c r="A23" s="4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6.5" customHeight="1">
      <c r="A24" s="4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6.5" customHeight="1">
      <c r="A25" s="4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6.5" customHeight="1">
      <c r="A26" s="4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6.5" customHeight="1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46">
    <mergeCell ref="A1:L1"/>
    <mergeCell ref="I3:L3"/>
    <mergeCell ref="E3:H3"/>
    <mergeCell ref="A3:D3"/>
    <mergeCell ref="A4:D4"/>
    <mergeCell ref="I4:L4"/>
    <mergeCell ref="A5:D5"/>
    <mergeCell ref="A6:D6"/>
    <mergeCell ref="A10:D10"/>
    <mergeCell ref="A9:D9"/>
    <mergeCell ref="A2:L2"/>
    <mergeCell ref="I7:L7"/>
    <mergeCell ref="E10:H10"/>
    <mergeCell ref="I10:L10"/>
    <mergeCell ref="A7:D7"/>
    <mergeCell ref="I8:L8"/>
    <mergeCell ref="I9:L9"/>
    <mergeCell ref="E9:H9"/>
    <mergeCell ref="E8:H8"/>
    <mergeCell ref="E7:H7"/>
    <mergeCell ref="A8:D8"/>
    <mergeCell ref="E6:H6"/>
    <mergeCell ref="I18:J18"/>
    <mergeCell ref="A16:L16"/>
    <mergeCell ref="K18:L18"/>
    <mergeCell ref="A17:A19"/>
    <mergeCell ref="B17:B19"/>
    <mergeCell ref="C17:L17"/>
    <mergeCell ref="C18:D18"/>
    <mergeCell ref="E18:F18"/>
    <mergeCell ref="G18:H18"/>
    <mergeCell ref="A15:L15"/>
    <mergeCell ref="I11:L11"/>
    <mergeCell ref="A14:L14"/>
    <mergeCell ref="I12:L12"/>
    <mergeCell ref="E12:H12"/>
    <mergeCell ref="E11:H11"/>
    <mergeCell ref="A13:D13"/>
    <mergeCell ref="A12:D12"/>
    <mergeCell ref="A11:D11"/>
    <mergeCell ref="E5:H5"/>
    <mergeCell ref="E4:H4"/>
    <mergeCell ref="I5:L5"/>
    <mergeCell ref="I6:L6"/>
    <mergeCell ref="I13:L13"/>
    <mergeCell ref="E13:H13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Komentár</vt:lpstr>
      <vt:lpstr>1.PR-dosle, sposob vyb</vt:lpstr>
      <vt:lpstr>2.PR-pocet, vyb(BA-TN) </vt:lpstr>
      <vt:lpstr>3.PR-pocet, vyb(NR-BB)</vt:lpstr>
      <vt:lpstr>4.PR-pocet, vyb(PO-KE)</vt:lpstr>
      <vt:lpstr>5.Vývoj rozvod(GRAF)</vt:lpstr>
      <vt:lpstr>6.PR-priciny (KRAJ)</vt:lpstr>
      <vt:lpstr>7.PR-priciny (SR)a zamietn</vt:lpstr>
      <vt:lpstr>'1.PR-dosle, sposob vyb'!Oblasť_tlače</vt:lpstr>
      <vt:lpstr>'2.PR-pocet, vyb(BA-TN) '!Oblasť_tlače</vt:lpstr>
      <vt:lpstr>'3.PR-pocet, vyb(NR-BB)'!Oblasť_tlače</vt:lpstr>
      <vt:lpstr>'4.PR-pocet, vyb(PO-KE)'!Oblasť_tlače</vt:lpstr>
      <vt:lpstr>'5.Vývoj rozvod(GRAF)'!Oblasť_tlače</vt:lpstr>
      <vt:lpstr>'6.PR-priciny (KRAJ)'!Oblasť_tlače</vt:lpstr>
      <vt:lpstr>'7.PR-priciny (SR)a zamietn'!Oblasť_tlače</vt:lpstr>
      <vt:lpstr>Komentár!Oblasť_tlače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Bihun</dc:creator>
  <cp:lastModifiedBy>marian.varga</cp:lastModifiedBy>
  <cp:lastPrinted>2012-04-17T11:34:04Z</cp:lastPrinted>
  <dcterms:created xsi:type="dcterms:W3CDTF">2005-03-17T10:35:27Z</dcterms:created>
  <dcterms:modified xsi:type="dcterms:W3CDTF">2012-04-17T12:08:10Z</dcterms:modified>
</cp:coreProperties>
</file>