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525" yWindow="225" windowWidth="15135" windowHeight="12345" activeTab="7"/>
  </bookViews>
  <sheets>
    <sheet name="Koment." sheetId="9" r:id="rId1"/>
    <sheet name="Konk1" sheetId="1" r:id="rId2"/>
    <sheet name="Konk2" sheetId="2" r:id="rId3"/>
    <sheet name="Konk3" sheetId="3" r:id="rId4"/>
    <sheet name="Konk4" sheetId="4" r:id="rId5"/>
    <sheet name="Reštruk1" sheetId="5" r:id="rId6"/>
    <sheet name="Reštruk2" sheetId="6" r:id="rId7"/>
    <sheet name="Oddlženie" sheetId="7" r:id="rId8"/>
    <sheet name="Incid" sheetId="8" r:id="rId9"/>
  </sheets>
  <definedNames>
    <definedName name="_xlnm.Print_Area" localSheetId="8">Incid!$A$1:$M$19</definedName>
    <definedName name="_xlnm.Print_Area" localSheetId="0">Koment.!$A$1:$A$10</definedName>
    <definedName name="_xlnm.Print_Area" localSheetId="1">Konk1!$A$1:$L$37</definedName>
    <definedName name="_xlnm.Print_Area" localSheetId="2">Konk2!$A$1:$L$32</definedName>
    <definedName name="_xlnm.Print_Area" localSheetId="3">Konk3!$A$1:$M$35</definedName>
    <definedName name="_xlnm.Print_Area" localSheetId="4">Konk4!$A$1:$M$16</definedName>
    <definedName name="_xlnm.Print_Area" localSheetId="7">Oddlženie!$A$1:$J$18</definedName>
    <definedName name="_xlnm.Print_Area" localSheetId="5">Reštruk1!$A$1:$M$27</definedName>
    <definedName name="_xlnm.Print_Area" localSheetId="6">Reštruk2!$A$1:$J$30</definedName>
  </definedNames>
  <calcPr calcId="125725"/>
</workbook>
</file>

<file path=xl/calcChain.xml><?xml version="1.0" encoding="utf-8"?>
<calcChain xmlns="http://schemas.openxmlformats.org/spreadsheetml/2006/main">
  <c r="E5" i="2"/>
  <c r="F5"/>
  <c r="G5"/>
  <c r="H5"/>
  <c r="I5"/>
  <c r="J5"/>
  <c r="K5"/>
  <c r="D5"/>
  <c r="J10" i="6"/>
  <c r="J11"/>
  <c r="J12"/>
  <c r="J13"/>
  <c r="J14"/>
  <c r="J15"/>
  <c r="B16"/>
  <c r="C16"/>
  <c r="D16"/>
  <c r="E16"/>
  <c r="F16"/>
  <c r="G16"/>
  <c r="H16"/>
  <c r="I16"/>
  <c r="J16"/>
  <c r="M19" i="8"/>
  <c r="M18"/>
  <c r="M17"/>
  <c r="M9"/>
  <c r="M8"/>
  <c r="M7"/>
  <c r="J18" i="7"/>
  <c r="J17"/>
  <c r="J10"/>
  <c r="J9"/>
  <c r="J8"/>
  <c r="J7"/>
  <c r="J6"/>
  <c r="J30" i="6"/>
  <c r="J29"/>
  <c r="J28"/>
  <c r="J23"/>
  <c r="J22"/>
  <c r="J21"/>
  <c r="J5"/>
  <c r="J4"/>
  <c r="J3"/>
  <c r="M27" i="5"/>
  <c r="M26"/>
  <c r="M10"/>
  <c r="M9"/>
  <c r="M8"/>
  <c r="M7"/>
  <c r="M6"/>
  <c r="M20"/>
  <c r="M19"/>
  <c r="M18"/>
  <c r="M15" i="4"/>
  <c r="M14"/>
  <c r="M13"/>
  <c r="M6"/>
  <c r="F16"/>
  <c r="G16"/>
  <c r="H16"/>
  <c r="I16"/>
  <c r="J16"/>
  <c r="K16"/>
  <c r="L16"/>
  <c r="M16"/>
  <c r="E16"/>
  <c r="M5"/>
  <c r="M4"/>
  <c r="M12" i="3"/>
  <c r="M11"/>
  <c r="M10"/>
  <c r="M9"/>
  <c r="M8"/>
  <c r="M13"/>
  <c r="M7"/>
  <c r="L8" i="2"/>
  <c r="L7"/>
  <c r="L6"/>
  <c r="L19" i="1"/>
  <c r="L18"/>
  <c r="L17"/>
  <c r="L16"/>
  <c r="L15"/>
  <c r="L14"/>
  <c r="L13"/>
  <c r="L8"/>
  <c r="L7"/>
  <c r="L6"/>
  <c r="L5"/>
  <c r="L4"/>
  <c r="E13" i="3"/>
  <c r="F13"/>
  <c r="G13"/>
  <c r="H13"/>
  <c r="I13"/>
  <c r="J13"/>
  <c r="K13"/>
  <c r="L13"/>
  <c r="L5" i="2"/>
</calcChain>
</file>

<file path=xl/sharedStrings.xml><?xml version="1.0" encoding="utf-8"?>
<sst xmlns="http://schemas.openxmlformats.org/spreadsheetml/2006/main" count="318" uniqueCount="121">
  <si>
    <t xml:space="preserve"> </t>
  </si>
  <si>
    <t>OS BA I</t>
  </si>
  <si>
    <t>OS TT</t>
  </si>
  <si>
    <t>OS TN</t>
  </si>
  <si>
    <t>OS NR</t>
  </si>
  <si>
    <t>OS ZA</t>
  </si>
  <si>
    <t>OS BB</t>
  </si>
  <si>
    <t>OS PO</t>
  </si>
  <si>
    <t>OS KE I</t>
  </si>
  <si>
    <t>SR</t>
  </si>
  <si>
    <t xml:space="preserve">Spolu </t>
  </si>
  <si>
    <t>Druh navrhovateľa</t>
  </si>
  <si>
    <t>dlžník fyzická osoba</t>
  </si>
  <si>
    <t>dlžník právnická osoba</t>
  </si>
  <si>
    <t>likvidátor v mene dlžníka</t>
  </si>
  <si>
    <t>veriteľ fyzická osoba</t>
  </si>
  <si>
    <t>veriteľ právnická osoba</t>
  </si>
  <si>
    <t>viacerí veritelia</t>
  </si>
  <si>
    <t xml:space="preserve">iný subjekt </t>
  </si>
  <si>
    <t>A. KONKURZY</t>
  </si>
  <si>
    <t>Prehľad o vývoji a pohybe agendy</t>
  </si>
  <si>
    <t>Štruktúra navrhovateľov</t>
  </si>
  <si>
    <t>Odmietnuté</t>
  </si>
  <si>
    <t xml:space="preserve">Začatie konkurzného konania </t>
  </si>
  <si>
    <t xml:space="preserve">Inak </t>
  </si>
  <si>
    <t>Spôsob vybavenia návrhu</t>
  </si>
  <si>
    <t>Späťvzatie návrhu</t>
  </si>
  <si>
    <t>Zaplatenie splatných pohľadávok</t>
  </si>
  <si>
    <t>Osvedčenie platobnej schopnosti</t>
  </si>
  <si>
    <t>Nedostatok majetku</t>
  </si>
  <si>
    <t>Povolenie reštrukturalizácie</t>
  </si>
  <si>
    <t>Iný dôvod</t>
  </si>
  <si>
    <t>Zastavené konania spolu</t>
  </si>
  <si>
    <t>Zastavenie konkurzného konania</t>
  </si>
  <si>
    <r>
      <t>Prebie</t>
    </r>
    <r>
      <rPr>
        <b/>
        <sz val="10"/>
        <color indexed="8"/>
        <rFont val="Arial"/>
        <family val="2"/>
        <charset val="238"/>
      </rPr>
      <t>hajúce a vyhlásené konkurzy</t>
    </r>
  </si>
  <si>
    <t>Prebiehajúce konkurzy spolu</t>
  </si>
  <si>
    <t>Zrušené konkurzy</t>
  </si>
  <si>
    <t>Pre nedostatok majetku</t>
  </si>
  <si>
    <t>Po splnení rozvrhového uznesenia</t>
  </si>
  <si>
    <t>Z iného dôvodu</t>
  </si>
  <si>
    <t>Zrušené konkurzy spolu</t>
  </si>
  <si>
    <t>B. REŠTRUKTURALIZÁCIE</t>
  </si>
  <si>
    <t>Dlžník</t>
  </si>
  <si>
    <t xml:space="preserve">Veriteľ </t>
  </si>
  <si>
    <t xml:space="preserve">Iný subjekt </t>
  </si>
  <si>
    <t>Charakteristika dlžníka</t>
  </si>
  <si>
    <t>Fyzická osoba</t>
  </si>
  <si>
    <t>Právnická osoba</t>
  </si>
  <si>
    <t xml:space="preserve">Odmietnuté </t>
  </si>
  <si>
    <t xml:space="preserve">Začatie reštrukturalizačného konania  </t>
  </si>
  <si>
    <t>Zastavenie reštrukturalizačného konania</t>
  </si>
  <si>
    <t xml:space="preserve">Späťvzatie návrhu </t>
  </si>
  <si>
    <t xml:space="preserve">Nedostatok posudku </t>
  </si>
  <si>
    <t>Nesplnenie podmienok podľa § 116 ods.2</t>
  </si>
  <si>
    <t xml:space="preserve">Iný dôvod </t>
  </si>
  <si>
    <t>Prebiehajúce, povolené a skončené reštrukturalizácie</t>
  </si>
  <si>
    <t>Reštrukturalizačný plán</t>
  </si>
  <si>
    <t>Schválený</t>
  </si>
  <si>
    <t>Zamietnutý</t>
  </si>
  <si>
    <t>Potvrdený</t>
  </si>
  <si>
    <t>C. KONANIE O ODDLŽENÍ</t>
  </si>
  <si>
    <t xml:space="preserve">Spolu  </t>
  </si>
  <si>
    <t>Podnikateľ</t>
  </si>
  <si>
    <t>Nepodnikateľ</t>
  </si>
  <si>
    <t>D. INCIDENČNÉ SPORY</t>
  </si>
  <si>
    <t>Charakteristika navrhovateľov</t>
  </si>
  <si>
    <t>Veriteľ</t>
  </si>
  <si>
    <t>Správca</t>
  </si>
  <si>
    <t>Iný subjekt</t>
  </si>
  <si>
    <t>88/62</t>
  </si>
  <si>
    <t>15/20</t>
  </si>
  <si>
    <t>197/66</t>
  </si>
  <si>
    <t>27/14</t>
  </si>
  <si>
    <t>74/87</t>
  </si>
  <si>
    <t>213/68</t>
  </si>
  <si>
    <t>59/21</t>
  </si>
  <si>
    <t>111/66</t>
  </si>
  <si>
    <t>784/404</t>
  </si>
  <si>
    <t>117/97</t>
  </si>
  <si>
    <t>206/140</t>
  </si>
  <si>
    <t>56/42</t>
  </si>
  <si>
    <t>350/263</t>
  </si>
  <si>
    <t>379/311</t>
  </si>
  <si>
    <t>101/80</t>
  </si>
  <si>
    <t>305/239</t>
  </si>
  <si>
    <t>Vybavené v roku 2011</t>
  </si>
  <si>
    <t>Došlé návrhy v roku 2011</t>
  </si>
  <si>
    <t>Nevybavené návrhy k 1.1.2011</t>
  </si>
  <si>
    <t>Nevybavené k 31.12.2011</t>
  </si>
  <si>
    <t xml:space="preserve">Povolené reštrukturalizácie </t>
  </si>
  <si>
    <t xml:space="preserve">Skončené reštrukturalizácie </t>
  </si>
  <si>
    <t>OS BA I.</t>
  </si>
  <si>
    <t xml:space="preserve">Konkurzný súd rozhoduje o návrhu na vyhlásenie konkurzu tak, že tento návrh buď z nedostatku formálnych náležitostí návrhu odmietne alebo začne konkurzné konanie. Iným spôsobom vybavenie návrhu môže byť napríklad postúpenie veci inému konkurznému súdu z dôvodu nedostatku miestnej príslušnosti. </t>
  </si>
  <si>
    <t xml:space="preserve">Začatím konkurzného konania súd skúma, či sú splnené podmienky pre vyhlásenie konkurzu. Ak tieto podmienky nie sú splnené, resp. vyskytnú sa skutočnosti právnej alebo faktickej povahy, ktoré nedovoľujú vyhlásiť konkurz, súd konkurzné konanie zastaví.  </t>
  </si>
  <si>
    <t xml:space="preserve">Z uvedených údajov vyplýva, že v sledovanom období boli podané výlučne dlžnícke návrhy na povolenie reštrukturalizácie.  </t>
  </si>
  <si>
    <t>Nevybavené návrhy k 1.1. 2011</t>
  </si>
  <si>
    <t>Vybavené návrhy v roku 2011</t>
  </si>
  <si>
    <t>Nevybavené návrhy k 31.12. 2011</t>
  </si>
  <si>
    <t>Konkurznú agendu vybavujú v Slovenskej republike konkurzné súdy, ktorými sú podľa platnej právnej úpravy okresné súdy v sídle krajských súdov.</t>
  </si>
  <si>
    <t>A. Konkurzy (zdroj: súdny register K)</t>
  </si>
  <si>
    <t>B. Reštrukturalizácia (zdroj: súdny register R)</t>
  </si>
  <si>
    <t>C. Konanie o oddlžení (zdroj: súdny register K)</t>
  </si>
  <si>
    <t xml:space="preserve">D. Incidenčné spory (zdroj: súdny register Cbi) </t>
  </si>
  <si>
    <t xml:space="preserve">Začatím reštrukturalizačného konania súd skúma, či sú splnené podmienky pre povolenie reštrukturalizácie. Ak tieto podmienky nie sú splnené, resp. vyskytnú sa skutočnosti právnej alebo faktickej povahy, ktoré nedovoľujú povoliť reštrukturalizáciu, súd reštrukturalizačné konanie zastaví.  </t>
  </si>
  <si>
    <t xml:space="preserve">Domáhať sa oddlženia sa môže len dlžník, ktorý je fyzickou osobou. </t>
  </si>
  <si>
    <t xml:space="preserve">Incidenčné spory sú spory vyvolané konkurzným konaním. Sú to typicky sporové konania, v ktorých vystupuje len žalobca a žalovaný; nie ostatní účastníci konkurzného konania. Na druhej strane právoplatné rozhodnutia vydané v incidenčnom konaní sú záväzné aj pre tých účastníkov konkurzného konania, ktorí neboli jeho účastníkmi. Typickým incidenčným konaním je napríklad konanie o určení popretej pohľadávky, konanie o vylúčení majetku zo súpisu alebo konanie o určení neúčinnosti právneho úkonu z dôvodu uplatnenia odporovacieho práva. </t>
  </si>
  <si>
    <t>Z uvedených údajov vyplýva, že v štruktúre došlých návrhov na vyhlásenie konkurzu jednoznačne prevládajú dlžnícke návrhy na vyhlásenie konkurzu.</t>
  </si>
  <si>
    <t xml:space="preserve">Dlžník fyzická osoba sa môže za zákonom stanovených podmienok domáhať po zrušení konkurzu zbavenia sa svojich dlhov. Uvedenému účelu slúži konanie o oddlžení. Ak súd oddlženie povolí, určí dlžníkovi skúšobnú dobu, počas ktorej dlžník odvádza časť svojich príjmov správcovi na účely pomerného uspokojenia existujúcich pohľadávok. V rámci skúšobnej doby vykonáva správu a konkurzný súd dohľad nad dlžníkom. Po uplynutí skúšobnej doby (ak nedôjde k jej zrušeniu), súd rozhodne o oddlžení dlžníka a týmto momentom sa neuspokojené pohľadávky stávajú voči dlžníkovi nevymáhateľné. </t>
  </si>
  <si>
    <t>Nevybavené/nerozhodnuté k 31.12.2011</t>
  </si>
  <si>
    <t>4 772/4 368</t>
  </si>
  <si>
    <t>3 258/3 196</t>
  </si>
  <si>
    <t xml:space="preserve">Toto rozdelenie vychádza zo smernice 35/2006 Ministerstva spravodlivosti Slovenskej republiky z 20. decembra 2006 č. 18315/2006 -130 o súdnej štatistike v konkurzných veciach a reštrukturalizačných veciach, v znení neskorších predpisov. </t>
  </si>
  <si>
    <t xml:space="preserve">Štatistické zisťovanie v agende konkurzného konania vychádza zo zákona č. 7/2005 Z. z. o konkurze a reštrukturalizácii a o zmene a doplnení niektorých zákonov, v znení neskorších predpisov. Štatistické zisťovanie je zamerané na štyri základné oblasti: </t>
  </si>
  <si>
    <t>Vyhlásené konkurzy v roku 2011</t>
  </si>
  <si>
    <t>Otvorené malé konkurzy v roku 2011</t>
  </si>
  <si>
    <t xml:space="preserve">Vyhlásenie konkurzu (§ 117) </t>
  </si>
  <si>
    <t>Podľa § 131</t>
  </si>
  <si>
    <t>Prebiehajúce reštrukturalizácie (spolu)</t>
  </si>
  <si>
    <t>Nevybavené návrhy  k 31.12.2011</t>
  </si>
  <si>
    <t>Nevybavené návrhy  k 1.1.2011</t>
  </si>
  <si>
    <t>Vybavené/rozhodnuté v roku 2011</t>
  </si>
</sst>
</file>

<file path=xl/styles.xml><?xml version="1.0" encoding="utf-8"?>
<styleSheet xmlns="http://schemas.openxmlformats.org/spreadsheetml/2006/main">
  <fonts count="6">
    <font>
      <sz val="10"/>
      <name val="Arial"/>
      <charset val="238"/>
    </font>
    <font>
      <b/>
      <sz val="10"/>
      <name val="Arial"/>
      <family val="2"/>
      <charset val="238"/>
    </font>
    <font>
      <sz val="10"/>
      <name val="Arial"/>
      <family val="2"/>
      <charset val="238"/>
    </font>
    <font>
      <b/>
      <sz val="10"/>
      <color indexed="8"/>
      <name val="Arial"/>
      <family val="2"/>
      <charset val="238"/>
    </font>
    <font>
      <sz val="8"/>
      <name val="Arial"/>
      <family val="2"/>
      <charset val="238"/>
    </font>
    <font>
      <sz val="9"/>
      <name val="Arial"/>
      <family val="2"/>
      <charset val="238"/>
    </font>
  </fonts>
  <fills count="3">
    <fill>
      <patternFill patternType="none"/>
    </fill>
    <fill>
      <patternFill patternType="gray125"/>
    </fill>
    <fill>
      <patternFill patternType="solid">
        <fgColor theme="0" tint="-0.14999847407452621"/>
        <bgColor indexed="64"/>
      </patternFill>
    </fill>
  </fills>
  <borders count="65">
    <border>
      <left/>
      <right/>
      <top/>
      <bottom/>
      <diagonal/>
    </border>
    <border>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1">
    <xf numFmtId="0" fontId="0" fillId="0" borderId="0"/>
  </cellStyleXfs>
  <cellXfs count="227">
    <xf numFmtId="0" fontId="0" fillId="0" borderId="0" xfId="0"/>
    <xf numFmtId="0" fontId="0" fillId="0" borderId="0" xfId="0" applyAlignment="1">
      <alignment horizontal="left"/>
    </xf>
    <xf numFmtId="0" fontId="1" fillId="0" borderId="0" xfId="0" applyFont="1" applyAlignment="1">
      <alignment horizontal="center" vertical="center" wrapText="1"/>
    </xf>
    <xf numFmtId="0" fontId="0" fillId="0" borderId="0" xfId="0" applyAlignment="1">
      <alignment vertical="center" wrapText="1"/>
    </xf>
    <xf numFmtId="0" fontId="1" fillId="0" borderId="0" xfId="0" applyFont="1" applyBorder="1" applyAlignment="1">
      <alignment horizontal="center" vertical="center" wrapText="1"/>
    </xf>
    <xf numFmtId="0" fontId="0" fillId="0" borderId="1" xfId="0" applyBorder="1"/>
    <xf numFmtId="0" fontId="1" fillId="0" borderId="0" xfId="0" applyFont="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wrapText="1"/>
    </xf>
    <xf numFmtId="0" fontId="1" fillId="0" borderId="6" xfId="0" applyFont="1" applyBorder="1" applyAlignment="1">
      <alignment horizontal="center" vertical="center" wrapText="1"/>
    </xf>
    <xf numFmtId="0" fontId="0" fillId="0" borderId="0" xfId="0" applyBorder="1" applyAlignment="1">
      <alignment vertical="center" wrapText="1"/>
    </xf>
    <xf numFmtId="0" fontId="1" fillId="0" borderId="6" xfId="0" applyFont="1" applyBorder="1" applyAlignment="1">
      <alignment horizontal="center"/>
    </xf>
    <xf numFmtId="0" fontId="0" fillId="0" borderId="0" xfId="0" applyBorder="1"/>
    <xf numFmtId="0" fontId="1" fillId="0" borderId="14" xfId="0" applyFont="1" applyBorder="1" applyAlignment="1">
      <alignment horizontal="center"/>
    </xf>
    <xf numFmtId="0" fontId="1" fillId="0" borderId="15" xfId="0" applyFont="1" applyBorder="1" applyAlignment="1">
      <alignment horizont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1" fillId="0" borderId="9"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 fillId="0" borderId="7" xfId="0" applyFont="1" applyBorder="1" applyAlignment="1">
      <alignment horizontal="center" vertical="center"/>
    </xf>
    <xf numFmtId="0" fontId="2" fillId="0" borderId="21" xfId="0" applyFont="1" applyBorder="1" applyAlignment="1">
      <alignment horizontal="center" vertical="center"/>
    </xf>
    <xf numFmtId="0" fontId="1" fillId="0" borderId="8" xfId="0" applyFont="1" applyBorder="1" applyAlignment="1">
      <alignment horizontal="center" vertical="center"/>
    </xf>
    <xf numFmtId="0" fontId="1" fillId="0" borderId="29" xfId="0" applyFont="1" applyBorder="1" applyAlignment="1">
      <alignment horizontal="center"/>
    </xf>
    <xf numFmtId="0" fontId="1" fillId="0" borderId="13" xfId="0" applyFont="1" applyBorder="1" applyAlignment="1">
      <alignment horizont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5"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3" xfId="0" applyFont="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0" xfId="0" applyFont="1" applyFill="1" applyBorder="1" applyAlignment="1">
      <alignment horizontal="center" vertical="center" wrapText="1"/>
    </xf>
    <xf numFmtId="49" fontId="2" fillId="0" borderId="21"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29"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32"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xf>
    <xf numFmtId="0" fontId="1" fillId="0" borderId="9" xfId="0" applyFont="1" applyBorder="1" applyAlignment="1">
      <alignment horizontal="center"/>
    </xf>
    <xf numFmtId="3" fontId="0" fillId="0" borderId="0" xfId="0" applyNumberFormat="1" applyAlignment="1">
      <alignment horizontal="center" vertical="center"/>
    </xf>
    <xf numFmtId="0" fontId="2" fillId="0" borderId="0" xfId="0" applyFont="1" applyBorder="1" applyAlignment="1">
      <alignment horizontal="center" vertical="center"/>
    </xf>
    <xf numFmtId="0" fontId="1" fillId="0" borderId="0" xfId="0" applyFont="1" applyFill="1" applyBorder="1" applyAlignment="1">
      <alignment horizontal="center" vertical="center" wrapText="1"/>
    </xf>
    <xf numFmtId="3" fontId="0" fillId="0" borderId="0" xfId="0" applyNumberFormat="1" applyBorder="1"/>
    <xf numFmtId="0" fontId="2" fillId="0" borderId="0" xfId="0" applyFont="1" applyFill="1" applyBorder="1"/>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xf>
    <xf numFmtId="0" fontId="1" fillId="0" borderId="0" xfId="0" applyFont="1" applyBorder="1" applyAlignment="1">
      <alignment horizontal="center" vertical="center"/>
    </xf>
    <xf numFmtId="0" fontId="2" fillId="0" borderId="20" xfId="0" applyFont="1" applyBorder="1" applyAlignment="1">
      <alignment horizontal="center" vertical="center" wrapText="1"/>
    </xf>
    <xf numFmtId="0" fontId="1" fillId="0" borderId="35" xfId="0" applyFont="1" applyBorder="1" applyAlignment="1">
      <alignment horizontal="center" vertical="center"/>
    </xf>
    <xf numFmtId="0" fontId="1"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1" fillId="0" borderId="57" xfId="0" applyFont="1" applyBorder="1" applyAlignment="1">
      <alignment horizontal="center" vertical="center"/>
    </xf>
    <xf numFmtId="0" fontId="2" fillId="0" borderId="0" xfId="0" applyFont="1" applyAlignment="1">
      <alignment horizontal="left" vertical="center" wrapText="1" indent="1"/>
    </xf>
    <xf numFmtId="3" fontId="0" fillId="0" borderId="0" xfId="0" applyNumberFormat="1" applyAlignment="1">
      <alignment horizontal="center" vertical="center" wrapText="1"/>
    </xf>
    <xf numFmtId="0" fontId="2" fillId="0" borderId="38" xfId="0" applyFont="1" applyBorder="1" applyAlignment="1">
      <alignment horizontal="center" vertical="center"/>
    </xf>
    <xf numFmtId="0" fontId="1" fillId="0" borderId="10" xfId="0" applyFont="1" applyBorder="1" applyAlignment="1">
      <alignment horizontal="center"/>
    </xf>
    <xf numFmtId="0" fontId="1" fillId="0" borderId="59" xfId="0" applyFont="1" applyBorder="1" applyAlignment="1">
      <alignment horizontal="center" vertical="center" wrapText="1"/>
    </xf>
    <xf numFmtId="0" fontId="1" fillId="0" borderId="12" xfId="0" applyFont="1" applyBorder="1" applyAlignment="1">
      <alignment horizontal="center" vertical="center" wrapText="1"/>
    </xf>
    <xf numFmtId="3" fontId="2" fillId="0" borderId="16" xfId="0" applyNumberFormat="1" applyFont="1" applyFill="1" applyBorder="1" applyAlignment="1">
      <alignment horizontal="center" vertical="center" wrapText="1"/>
    </xf>
    <xf numFmtId="3" fontId="2" fillId="0" borderId="38"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2" fillId="0" borderId="17"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3" fontId="2" fillId="0" borderId="19" xfId="0" applyNumberFormat="1" applyFont="1" applyBorder="1" applyAlignment="1">
      <alignment horizontal="center" vertical="center" wrapText="1"/>
    </xf>
    <xf numFmtId="3" fontId="2" fillId="0" borderId="20"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1" fillId="0" borderId="27" xfId="0" applyNumberFormat="1" applyFont="1" applyBorder="1" applyAlignment="1">
      <alignment horizontal="center" vertical="center" wrapText="1"/>
    </xf>
    <xf numFmtId="3" fontId="1" fillId="0" borderId="30" xfId="0" applyNumberFormat="1" applyFont="1" applyBorder="1" applyAlignment="1">
      <alignment horizontal="center" vertical="center" wrapText="1"/>
    </xf>
    <xf numFmtId="3" fontId="1" fillId="0" borderId="60" xfId="0" applyNumberFormat="1" applyFont="1" applyBorder="1" applyAlignment="1">
      <alignment horizontal="center" vertical="center" wrapText="1"/>
    </xf>
    <xf numFmtId="3" fontId="2" fillId="0" borderId="16"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3" fontId="1" fillId="0" borderId="13" xfId="0" applyNumberFormat="1" applyFont="1" applyBorder="1" applyAlignment="1">
      <alignment horizontal="center" vertical="center" wrapText="1"/>
    </xf>
    <xf numFmtId="3" fontId="1" fillId="0" borderId="7" xfId="0" applyNumberFormat="1" applyFont="1" applyFill="1" applyBorder="1" applyAlignment="1">
      <alignment horizontal="center" vertical="center" wrapText="1"/>
    </xf>
    <xf numFmtId="3" fontId="1" fillId="0" borderId="9"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25" xfId="0" applyFont="1" applyBorder="1" applyAlignment="1">
      <alignment horizontal="center" vertical="center" wrapText="1"/>
    </xf>
    <xf numFmtId="0" fontId="1" fillId="0" borderId="9" xfId="0" applyFont="1" applyBorder="1" applyAlignment="1">
      <alignment horizontal="center" vertical="center" wrapText="1"/>
    </xf>
    <xf numFmtId="49" fontId="2" fillId="0" borderId="0" xfId="0" applyNumberFormat="1" applyFont="1" applyAlignment="1">
      <alignment horizontal="justify" vertical="center" wrapText="1"/>
    </xf>
    <xf numFmtId="0" fontId="0" fillId="0" borderId="10"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7" xfId="0" applyBorder="1" applyAlignment="1">
      <alignment horizontal="left" vertical="center" wrapText="1" indent="1"/>
    </xf>
    <xf numFmtId="0" fontId="1" fillId="0" borderId="13" xfId="0" applyFont="1" applyBorder="1" applyAlignment="1">
      <alignment horizontal="left" vertical="center" wrapText="1" indent="1"/>
    </xf>
    <xf numFmtId="0" fontId="2" fillId="0" borderId="8" xfId="0" applyFont="1" applyBorder="1" applyAlignment="1">
      <alignment horizontal="left" vertical="center" wrapText="1" indent="1"/>
    </xf>
    <xf numFmtId="0" fontId="0" fillId="2" borderId="12" xfId="0" applyFill="1" applyBorder="1" applyAlignment="1">
      <alignment vertical="center" wrapText="1"/>
    </xf>
    <xf numFmtId="0" fontId="0" fillId="2" borderId="11" xfId="0" applyFill="1" applyBorder="1"/>
    <xf numFmtId="0" fontId="2" fillId="0" borderId="10"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63" xfId="0" applyFont="1" applyBorder="1" applyAlignment="1">
      <alignment horizontal="center" vertical="center"/>
    </xf>
    <xf numFmtId="3" fontId="1" fillId="0" borderId="64" xfId="0" applyNumberFormat="1" applyFont="1" applyBorder="1" applyAlignment="1">
      <alignment horizontal="center" vertical="center" wrapText="1"/>
    </xf>
    <xf numFmtId="3" fontId="2" fillId="0" borderId="52" xfId="0" applyNumberFormat="1" applyFont="1" applyBorder="1" applyAlignment="1">
      <alignment horizontal="center" vertical="center" wrapText="1"/>
    </xf>
    <xf numFmtId="3" fontId="2" fillId="0" borderId="53" xfId="0" applyNumberFormat="1" applyFont="1" applyBorder="1" applyAlignment="1">
      <alignment horizontal="center" vertical="center" wrapText="1"/>
    </xf>
    <xf numFmtId="3" fontId="2" fillId="0" borderId="63" xfId="0" applyNumberFormat="1" applyFont="1" applyBorder="1" applyAlignment="1">
      <alignment horizontal="center" vertical="center" wrapText="1"/>
    </xf>
    <xf numFmtId="3" fontId="1" fillId="0" borderId="9" xfId="0" applyNumberFormat="1" applyFont="1" applyFill="1" applyBorder="1" applyAlignment="1">
      <alignment horizontal="center" vertical="center" wrapText="1"/>
    </xf>
    <xf numFmtId="3" fontId="2" fillId="0" borderId="26" xfId="0" applyNumberFormat="1" applyFont="1" applyBorder="1" applyAlignment="1">
      <alignment horizontal="center" vertical="center"/>
    </xf>
    <xf numFmtId="3" fontId="2" fillId="0" borderId="21" xfId="0" applyNumberFormat="1" applyFont="1" applyFill="1" applyBorder="1" applyAlignment="1">
      <alignment horizontal="center" vertical="center"/>
    </xf>
    <xf numFmtId="3" fontId="2" fillId="0" borderId="31" xfId="0" applyNumberFormat="1" applyFont="1" applyFill="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Border="1" applyAlignment="1">
      <alignment horizontal="center" vertical="center" wrapText="1"/>
    </xf>
    <xf numFmtId="0" fontId="5" fillId="0" borderId="39" xfId="0" applyFont="1" applyBorder="1" applyAlignment="1">
      <alignment horizontal="center" vertical="center" wrapText="1"/>
    </xf>
    <xf numFmtId="0" fontId="1" fillId="0" borderId="0" xfId="0" applyFont="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Alignment="1">
      <alignment horizontal="left" vertical="center" wrapText="1" indent="1"/>
    </xf>
    <xf numFmtId="0" fontId="2" fillId="0" borderId="0" xfId="0" applyFont="1" applyBorder="1" applyAlignment="1">
      <alignment horizontal="left" vertical="center" wrapText="1"/>
    </xf>
    <xf numFmtId="0" fontId="0" fillId="0" borderId="21" xfId="0" applyBorder="1" applyAlignment="1">
      <alignment horizontal="left" vertical="center" wrapText="1" indent="1"/>
    </xf>
    <xf numFmtId="0" fontId="0" fillId="0" borderId="17" xfId="0" applyBorder="1" applyAlignment="1">
      <alignment horizontal="left" vertical="center" wrapText="1" indent="1"/>
    </xf>
    <xf numFmtId="0" fontId="0" fillId="0" borderId="22" xfId="0" applyBorder="1" applyAlignment="1">
      <alignment horizontal="left" vertical="center" wrapText="1" indent="1"/>
    </xf>
    <xf numFmtId="0" fontId="0" fillId="0" borderId="19" xfId="0" applyBorder="1" applyAlignment="1">
      <alignment horizontal="left" vertical="center" wrapText="1" indent="1"/>
    </xf>
    <xf numFmtId="0" fontId="0" fillId="0" borderId="20" xfId="0" applyBorder="1" applyAlignment="1">
      <alignment horizontal="left" vertical="center" wrapText="1" indent="1"/>
    </xf>
    <xf numFmtId="0" fontId="0" fillId="0" borderId="36" xfId="0" applyBorder="1" applyAlignment="1">
      <alignment horizontal="left" vertical="center" wrapText="1" indent="1"/>
    </xf>
    <xf numFmtId="0" fontId="1" fillId="2" borderId="5"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2" fillId="0" borderId="26" xfId="0" applyFont="1" applyBorder="1" applyAlignment="1">
      <alignment horizontal="left" vertical="center" wrapText="1" indent="1"/>
    </xf>
    <xf numFmtId="0" fontId="0" fillId="0" borderId="27" xfId="0" applyBorder="1" applyAlignment="1">
      <alignment horizontal="left" vertical="center" wrapText="1" indent="1"/>
    </xf>
    <xf numFmtId="0" fontId="0" fillId="0" borderId="30" xfId="0" applyBorder="1" applyAlignment="1">
      <alignment horizontal="left" vertical="center" wrapText="1" indent="1"/>
    </xf>
    <xf numFmtId="0" fontId="0" fillId="0" borderId="58" xfId="0" applyBorder="1" applyAlignment="1">
      <alignment horizontal="left" vertical="center" wrapText="1" indent="1"/>
    </xf>
    <xf numFmtId="0" fontId="0" fillId="0" borderId="55" xfId="0" applyBorder="1" applyAlignment="1">
      <alignment horizontal="left" vertical="center" wrapText="1" indent="1"/>
    </xf>
    <xf numFmtId="0" fontId="0" fillId="0" borderId="56" xfId="0" applyBorder="1" applyAlignment="1">
      <alignment horizontal="left" vertical="center" wrapText="1" indent="1"/>
    </xf>
    <xf numFmtId="0" fontId="1" fillId="0" borderId="5"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0" fillId="0" borderId="0" xfId="0" applyAlignment="1">
      <alignment horizontal="left" vertical="center" wrapText="1"/>
    </xf>
    <xf numFmtId="0" fontId="0" fillId="0" borderId="37" xfId="0" applyBorder="1" applyAlignment="1">
      <alignment horizontal="left" vertical="center" wrapText="1" indent="1"/>
    </xf>
    <xf numFmtId="0" fontId="0" fillId="0" borderId="16" xfId="0" applyBorder="1" applyAlignment="1">
      <alignment horizontal="left" vertical="center" wrapText="1" indent="1"/>
    </xf>
    <xf numFmtId="0" fontId="0" fillId="0" borderId="51" xfId="0" applyBorder="1" applyAlignment="1">
      <alignment horizontal="left" vertical="center" wrapText="1" indent="1"/>
    </xf>
    <xf numFmtId="0" fontId="2" fillId="0" borderId="0" xfId="0" applyFont="1" applyAlignment="1">
      <alignment horizontal="left" vertical="center" wrapText="1" indent="1"/>
    </xf>
    <xf numFmtId="0" fontId="1" fillId="0" borderId="14" xfId="0" applyFont="1" applyBorder="1" applyAlignment="1">
      <alignment horizontal="left" vertical="center" wrapText="1" indent="1"/>
    </xf>
    <xf numFmtId="0" fontId="1" fillId="0" borderId="15" xfId="0" applyFont="1" applyBorder="1" applyAlignment="1">
      <alignment horizontal="left" vertical="center" wrapText="1" indent="1"/>
    </xf>
    <xf numFmtId="0" fontId="1" fillId="0" borderId="32" xfId="0" applyFont="1" applyBorder="1" applyAlignment="1">
      <alignment horizontal="left" vertical="center" wrapText="1" indent="1"/>
    </xf>
    <xf numFmtId="0" fontId="3" fillId="0" borderId="0" xfId="0" applyFont="1" applyAlignment="1">
      <alignment horizontal="center" vertical="center" wrapText="1"/>
    </xf>
    <xf numFmtId="0" fontId="2" fillId="0" borderId="19"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36" xfId="0" applyFont="1" applyBorder="1" applyAlignment="1">
      <alignment horizontal="left" vertical="center" wrapText="1" indent="1"/>
    </xf>
    <xf numFmtId="0" fontId="1" fillId="0" borderId="0" xfId="0" applyFont="1" applyAlignment="1">
      <alignment horizontal="center"/>
    </xf>
    <xf numFmtId="0" fontId="0" fillId="0" borderId="61" xfId="0" applyBorder="1" applyAlignment="1">
      <alignment horizontal="left" vertical="center" indent="1"/>
    </xf>
    <xf numFmtId="0" fontId="0" fillId="0" borderId="62" xfId="0" applyBorder="1" applyAlignment="1">
      <alignment horizontal="left" vertical="center" indent="1"/>
    </xf>
    <xf numFmtId="0" fontId="0" fillId="0" borderId="60" xfId="0" applyBorder="1" applyAlignment="1">
      <alignment horizontal="left" vertical="center" indent="1"/>
    </xf>
    <xf numFmtId="0" fontId="0" fillId="0" borderId="21" xfId="0" applyBorder="1" applyAlignment="1">
      <alignment horizontal="left" vertical="center" indent="1"/>
    </xf>
    <xf numFmtId="0" fontId="0" fillId="0" borderId="17" xfId="0" applyBorder="1" applyAlignment="1">
      <alignment horizontal="left" vertical="center" indent="1"/>
    </xf>
    <xf numFmtId="0" fontId="0" fillId="0" borderId="22" xfId="0" applyBorder="1" applyAlignment="1">
      <alignment horizontal="left" vertical="center" indent="1"/>
    </xf>
    <xf numFmtId="0" fontId="0" fillId="0" borderId="19" xfId="0" applyBorder="1" applyAlignment="1">
      <alignment horizontal="left" vertical="center" indent="1"/>
    </xf>
    <xf numFmtId="0" fontId="0" fillId="0" borderId="20" xfId="0" applyBorder="1" applyAlignment="1">
      <alignment horizontal="left" vertical="center" indent="1"/>
    </xf>
    <xf numFmtId="0" fontId="0" fillId="0" borderId="36" xfId="0" applyBorder="1" applyAlignment="1">
      <alignment horizontal="left" vertical="center" indent="1"/>
    </xf>
    <xf numFmtId="0" fontId="0" fillId="0" borderId="37" xfId="0" applyFill="1" applyBorder="1" applyAlignment="1">
      <alignment horizontal="left" vertical="center" wrapText="1" indent="1"/>
    </xf>
    <xf numFmtId="0" fontId="0" fillId="0" borderId="16" xfId="0" applyFill="1" applyBorder="1" applyAlignment="1">
      <alignment horizontal="left" vertical="center" wrapText="1" indent="1"/>
    </xf>
    <xf numFmtId="0" fontId="0" fillId="0" borderId="51" xfId="0" applyFill="1" applyBorder="1" applyAlignment="1">
      <alignment horizontal="left" vertical="center" wrapText="1" indent="1"/>
    </xf>
    <xf numFmtId="0" fontId="0" fillId="0" borderId="0" xfId="0" applyAlignment="1">
      <alignment horizontal="center" vertical="center"/>
    </xf>
    <xf numFmtId="0" fontId="0" fillId="0" borderId="19" xfId="0" applyFill="1" applyBorder="1" applyAlignment="1">
      <alignment horizontal="left" vertical="center" wrapText="1" indent="1"/>
    </xf>
    <xf numFmtId="0" fontId="0" fillId="0" borderId="20" xfId="0" applyFill="1" applyBorder="1" applyAlignment="1">
      <alignment horizontal="left" vertical="center" wrapText="1" indent="1"/>
    </xf>
    <xf numFmtId="0" fontId="0" fillId="0" borderId="36" xfId="0" applyFill="1" applyBorder="1" applyAlignment="1">
      <alignment horizontal="left" vertical="center" wrapText="1" indent="1"/>
    </xf>
    <xf numFmtId="0" fontId="0" fillId="0" borderId="21" xfId="0" applyFill="1" applyBorder="1" applyAlignment="1">
      <alignment horizontal="left" vertical="center" wrapText="1" indent="1"/>
    </xf>
    <xf numFmtId="0" fontId="0" fillId="0" borderId="17" xfId="0" applyFill="1" applyBorder="1" applyAlignment="1">
      <alignment horizontal="left" vertical="center" wrapText="1" indent="1"/>
    </xf>
    <xf numFmtId="0" fontId="0" fillId="0" borderId="22" xfId="0" applyFill="1" applyBorder="1" applyAlignment="1">
      <alignment horizontal="left" vertical="center" wrapText="1" indent="1"/>
    </xf>
    <xf numFmtId="0" fontId="1" fillId="0" borderId="39" xfId="0" applyFont="1" applyBorder="1" applyAlignment="1">
      <alignment horizontal="center" vertical="top" wrapText="1"/>
    </xf>
    <xf numFmtId="0" fontId="1" fillId="0" borderId="39" xfId="0" applyFont="1" applyBorder="1" applyAlignment="1">
      <alignment horizontal="center" vertical="top"/>
    </xf>
    <xf numFmtId="0" fontId="2" fillId="0" borderId="0" xfId="0" applyFont="1" applyAlignment="1">
      <alignment horizontal="center" vertical="center" wrapText="1"/>
    </xf>
    <xf numFmtId="0" fontId="1" fillId="0" borderId="0" xfId="0" applyNumberFormat="1" applyFont="1" applyAlignment="1">
      <alignment horizontal="center" vertical="center" wrapText="1"/>
    </xf>
    <xf numFmtId="0" fontId="2" fillId="0" borderId="0" xfId="0" applyFont="1" applyFill="1" applyBorder="1" applyAlignment="1">
      <alignment horizontal="left" vertical="center" wrapText="1" indent="1"/>
    </xf>
    <xf numFmtId="0" fontId="1" fillId="0" borderId="0" xfId="0" applyFont="1" applyAlignment="1">
      <alignment horizontal="center" vertical="center"/>
    </xf>
    <xf numFmtId="0" fontId="0" fillId="0" borderId="33" xfId="0" applyBorder="1" applyAlignment="1">
      <alignment horizontal="left" vertical="center" wrapText="1" indent="1"/>
    </xf>
    <xf numFmtId="0" fontId="0" fillId="0" borderId="34" xfId="0" applyBorder="1" applyAlignment="1">
      <alignment horizontal="left" vertical="center" wrapText="1" indent="1"/>
    </xf>
    <xf numFmtId="0" fontId="0" fillId="0" borderId="35" xfId="0" applyBorder="1" applyAlignment="1">
      <alignment horizontal="left" vertical="center" wrapText="1" indent="1"/>
    </xf>
    <xf numFmtId="0" fontId="0" fillId="0" borderId="48" xfId="0" applyBorder="1" applyAlignment="1">
      <alignment horizontal="left" vertical="center" wrapText="1" indent="1"/>
    </xf>
    <xf numFmtId="0" fontId="0" fillId="0" borderId="49" xfId="0" applyBorder="1" applyAlignment="1">
      <alignment horizontal="left" vertical="center" wrapText="1" indent="1"/>
    </xf>
    <xf numFmtId="0" fontId="0" fillId="0" borderId="50" xfId="0" applyBorder="1" applyAlignment="1">
      <alignment horizontal="left" vertical="center" wrapText="1" indent="1"/>
    </xf>
    <xf numFmtId="0" fontId="0" fillId="0" borderId="40" xfId="0" applyBorder="1" applyAlignment="1">
      <alignment horizontal="left" vertical="center" wrapText="1" indent="1"/>
    </xf>
    <xf numFmtId="0" fontId="0" fillId="0" borderId="41" xfId="0" applyBorder="1" applyAlignment="1">
      <alignment horizontal="left" vertical="center" wrapText="1" indent="1"/>
    </xf>
    <xf numFmtId="0" fontId="0" fillId="0" borderId="42" xfId="0" applyBorder="1" applyAlignment="1">
      <alignment horizontal="left" vertical="center" wrapText="1" indent="1"/>
    </xf>
    <xf numFmtId="0" fontId="2" fillId="0" borderId="40" xfId="0" applyFont="1" applyBorder="1" applyAlignment="1">
      <alignment horizontal="left" vertical="center" wrapText="1" indent="1"/>
    </xf>
    <xf numFmtId="0" fontId="0" fillId="2" borderId="43" xfId="0" applyFill="1" applyBorder="1" applyAlignment="1">
      <alignment horizontal="center"/>
    </xf>
    <xf numFmtId="0" fontId="0" fillId="2" borderId="44" xfId="0" applyFill="1" applyBorder="1" applyAlignment="1">
      <alignment horizontal="center"/>
    </xf>
    <xf numFmtId="0" fontId="0" fillId="2" borderId="45"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2" borderId="4" xfId="0" applyFill="1" applyBorder="1" applyAlignment="1">
      <alignment horizontal="center"/>
    </xf>
    <xf numFmtId="0" fontId="2" fillId="0" borderId="21" xfId="0" applyFont="1" applyBorder="1" applyAlignment="1">
      <alignment horizontal="left" vertical="center" wrapText="1" indent="1"/>
    </xf>
    <xf numFmtId="0" fontId="2" fillId="0" borderId="33" xfId="0" applyFont="1" applyBorder="1" applyAlignment="1">
      <alignment horizontal="left" vertical="center" wrapText="1" inden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 xfId="0" applyFont="1" applyBorder="1" applyAlignment="1">
      <alignment horizontal="center" vertical="center" wrapText="1"/>
    </xf>
  </cellXfs>
  <cellStyles count="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a:pPr>
            <a:r>
              <a:rPr lang="sk-SK" sz="1200"/>
              <a:t>Podiel druhov navrhovateľov z celkového počtu došlých vecí (%)</a:t>
            </a:r>
          </a:p>
        </c:rich>
      </c:tx>
      <c:layout/>
    </c:title>
    <c:view3D>
      <c:depthPercent val="100"/>
      <c:rAngAx val="1"/>
    </c:view3D>
    <c:plotArea>
      <c:layout/>
      <c:bar3DChart>
        <c:barDir val="col"/>
        <c:grouping val="clustered"/>
        <c:ser>
          <c:idx val="0"/>
          <c:order val="0"/>
          <c:tx>
            <c:strRef>
              <c:f>Konk1!$A$13</c:f>
              <c:strCache>
                <c:ptCount val="1"/>
                <c:pt idx="0">
                  <c:v>dlžník fyzická osoba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Konk1!$B$22:$J$22</c:f>
              <c:numCache>
                <c:formatCode>#,##0</c:formatCode>
                <c:ptCount val="9"/>
                <c:pt idx="0">
                  <c:v>8.0779944289693599</c:v>
                </c:pt>
                <c:pt idx="1">
                  <c:v>32.183908045977013</c:v>
                </c:pt>
                <c:pt idx="2">
                  <c:v>30.136986301369863</c:v>
                </c:pt>
                <c:pt idx="3">
                  <c:v>22.137404580152673</c:v>
                </c:pt>
                <c:pt idx="4">
                  <c:v>25.342465753424658</c:v>
                </c:pt>
                <c:pt idx="5">
                  <c:v>31.952662721893493</c:v>
                </c:pt>
                <c:pt idx="6">
                  <c:v>32.022471910112358</c:v>
                </c:pt>
                <c:pt idx="7">
                  <c:v>31.770833333333332</c:v>
                </c:pt>
                <c:pt idx="8">
                  <c:v>24.076704545454543</c:v>
                </c:pt>
              </c:numCache>
            </c:numRef>
          </c:val>
        </c:ser>
        <c:ser>
          <c:idx val="1"/>
          <c:order val="1"/>
          <c:tx>
            <c:strRef>
              <c:f>Konk1!$A$14</c:f>
              <c:strCache>
                <c:ptCount val="1"/>
                <c:pt idx="0">
                  <c:v>dlžník právnická osoba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Konk1!$B$23:$J$23</c:f>
              <c:numCache>
                <c:formatCode>#,##0</c:formatCode>
                <c:ptCount val="9"/>
                <c:pt idx="0">
                  <c:v>71.866295264623957</c:v>
                </c:pt>
                <c:pt idx="1">
                  <c:v>34.482758620689658</c:v>
                </c:pt>
                <c:pt idx="2">
                  <c:v>34.246575342465754</c:v>
                </c:pt>
                <c:pt idx="3">
                  <c:v>45.801526717557252</c:v>
                </c:pt>
                <c:pt idx="4">
                  <c:v>36.986301369863014</c:v>
                </c:pt>
                <c:pt idx="5">
                  <c:v>28.402366863905325</c:v>
                </c:pt>
                <c:pt idx="6">
                  <c:v>48.876404494382022</c:v>
                </c:pt>
                <c:pt idx="7">
                  <c:v>44.270833333333329</c:v>
                </c:pt>
                <c:pt idx="8">
                  <c:v>47.727272727272727</c:v>
                </c:pt>
              </c:numCache>
            </c:numRef>
          </c:val>
        </c:ser>
        <c:ser>
          <c:idx val="2"/>
          <c:order val="2"/>
          <c:tx>
            <c:strRef>
              <c:f>Konk1!$A$15</c:f>
              <c:strCache>
                <c:ptCount val="1"/>
                <c:pt idx="0">
                  <c:v>likvidátor v mene dlžníka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Konk1!$B$24:$J$24</c:f>
              <c:numCache>
                <c:formatCode>#,##0</c:formatCode>
                <c:ptCount val="9"/>
                <c:pt idx="0">
                  <c:v>15.32033426183844</c:v>
                </c:pt>
                <c:pt idx="1">
                  <c:v>5.7471264367816088</c:v>
                </c:pt>
                <c:pt idx="2">
                  <c:v>11.643835616438356</c:v>
                </c:pt>
                <c:pt idx="3">
                  <c:v>10.687022900763358</c:v>
                </c:pt>
                <c:pt idx="4">
                  <c:v>10.273972602739725</c:v>
                </c:pt>
                <c:pt idx="5">
                  <c:v>12.42603550295858</c:v>
                </c:pt>
                <c:pt idx="6">
                  <c:v>3.9325842696629212</c:v>
                </c:pt>
                <c:pt idx="7">
                  <c:v>8.8541666666666679</c:v>
                </c:pt>
                <c:pt idx="8">
                  <c:v>10.724431818181818</c:v>
                </c:pt>
              </c:numCache>
            </c:numRef>
          </c:val>
        </c:ser>
        <c:ser>
          <c:idx val="3"/>
          <c:order val="3"/>
          <c:tx>
            <c:strRef>
              <c:f>Konk1!$A$16</c:f>
              <c:strCache>
                <c:ptCount val="1"/>
                <c:pt idx="0">
                  <c:v>veriteľ fyzická osoba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Konk1!$B$25:$J$25</c:f>
              <c:numCache>
                <c:formatCode>#,##0</c:formatCode>
                <c:ptCount val="9"/>
                <c:pt idx="0">
                  <c:v>0.55710306406685239</c:v>
                </c:pt>
                <c:pt idx="1">
                  <c:v>2.2988505747126435</c:v>
                </c:pt>
                <c:pt idx="2">
                  <c:v>4.10958904109589</c:v>
                </c:pt>
                <c:pt idx="3">
                  <c:v>2.2900763358778624</c:v>
                </c:pt>
                <c:pt idx="4">
                  <c:v>4.10958904109589</c:v>
                </c:pt>
                <c:pt idx="5">
                  <c:v>4.1420118343195274</c:v>
                </c:pt>
                <c:pt idx="6">
                  <c:v>2.8089887640449436</c:v>
                </c:pt>
                <c:pt idx="7">
                  <c:v>2.083333333333333</c:v>
                </c:pt>
                <c:pt idx="8">
                  <c:v>2.4857954545454546</c:v>
                </c:pt>
              </c:numCache>
            </c:numRef>
          </c:val>
        </c:ser>
        <c:ser>
          <c:idx val="4"/>
          <c:order val="4"/>
          <c:tx>
            <c:strRef>
              <c:f>Konk1!$A$17</c:f>
              <c:strCache>
                <c:ptCount val="1"/>
                <c:pt idx="0">
                  <c:v>veriteľ právnická osoba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Konk1!$B$26:$J$26</c:f>
              <c:numCache>
                <c:formatCode>#,##0</c:formatCode>
                <c:ptCount val="9"/>
                <c:pt idx="0">
                  <c:v>3.6211699164345403</c:v>
                </c:pt>
                <c:pt idx="1">
                  <c:v>24.137931034482758</c:v>
                </c:pt>
                <c:pt idx="2">
                  <c:v>1.3698630136986301</c:v>
                </c:pt>
                <c:pt idx="3">
                  <c:v>13.740458015267176</c:v>
                </c:pt>
                <c:pt idx="4">
                  <c:v>23.287671232876711</c:v>
                </c:pt>
                <c:pt idx="5">
                  <c:v>23.076923076923077</c:v>
                </c:pt>
                <c:pt idx="6">
                  <c:v>11.797752808988763</c:v>
                </c:pt>
                <c:pt idx="7">
                  <c:v>12.5</c:v>
                </c:pt>
                <c:pt idx="8">
                  <c:v>12.215909090909092</c:v>
                </c:pt>
              </c:numCache>
            </c:numRef>
          </c:val>
        </c:ser>
        <c:ser>
          <c:idx val="5"/>
          <c:order val="5"/>
          <c:tx>
            <c:strRef>
              <c:f>Konk1!$A$18</c:f>
              <c:strCache>
                <c:ptCount val="1"/>
                <c:pt idx="0">
                  <c:v>viacerí veritelia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Konk1!$B$27:$J$27</c:f>
              <c:numCache>
                <c:formatCode>#,##0</c:formatCode>
                <c:ptCount val="9"/>
                <c:pt idx="0">
                  <c:v>0.2785515320334262</c:v>
                </c:pt>
                <c:pt idx="1">
                  <c:v>1.1494252873563218</c:v>
                </c:pt>
                <c:pt idx="2">
                  <c:v>2.7397260273972601</c:v>
                </c:pt>
                <c:pt idx="3">
                  <c:v>3.8167938931297711</c:v>
                </c:pt>
                <c:pt idx="4">
                  <c:v>0</c:v>
                </c:pt>
                <c:pt idx="5">
                  <c:v>0</c:v>
                </c:pt>
                <c:pt idx="6">
                  <c:v>0.5617977528089888</c:v>
                </c:pt>
                <c:pt idx="7">
                  <c:v>0.52083333333333326</c:v>
                </c:pt>
                <c:pt idx="8">
                  <c:v>0.92329545454545459</c:v>
                </c:pt>
              </c:numCache>
            </c:numRef>
          </c:val>
        </c:ser>
        <c:ser>
          <c:idx val="6"/>
          <c:order val="6"/>
          <c:tx>
            <c:strRef>
              <c:f>Konk1!$A$19</c:f>
              <c:strCache>
                <c:ptCount val="1"/>
                <c:pt idx="0">
                  <c:v>iný subjekt </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Konk1!$B$28:$J$28</c:f>
              <c:numCache>
                <c:formatCode>#,##0</c:formatCode>
                <c:ptCount val="9"/>
                <c:pt idx="0">
                  <c:v>0.2785515320334262</c:v>
                </c:pt>
                <c:pt idx="1">
                  <c:v>0</c:v>
                </c:pt>
                <c:pt idx="2">
                  <c:v>15.753424657534246</c:v>
                </c:pt>
                <c:pt idx="3">
                  <c:v>1.5267175572519083</c:v>
                </c:pt>
                <c:pt idx="4">
                  <c:v>0</c:v>
                </c:pt>
                <c:pt idx="5">
                  <c:v>0</c:v>
                </c:pt>
                <c:pt idx="6">
                  <c:v>0</c:v>
                </c:pt>
                <c:pt idx="7">
                  <c:v>0</c:v>
                </c:pt>
                <c:pt idx="8">
                  <c:v>1.8465909090909092</c:v>
                </c:pt>
              </c:numCache>
            </c:numRef>
          </c:val>
        </c:ser>
        <c:shape val="cylinder"/>
        <c:axId val="102256640"/>
        <c:axId val="102259712"/>
        <c:axId val="0"/>
      </c:bar3DChart>
      <c:catAx>
        <c:axId val="102256640"/>
        <c:scaling>
          <c:orientation val="minMax"/>
        </c:scaling>
        <c:axPos val="b"/>
        <c:numFmt formatCode="General" sourceLinked="1"/>
        <c:tickLblPos val="nextTo"/>
        <c:crossAx val="102259712"/>
        <c:crosses val="autoZero"/>
        <c:auto val="1"/>
        <c:lblAlgn val="ctr"/>
        <c:lblOffset val="100"/>
      </c:catAx>
      <c:valAx>
        <c:axId val="102259712"/>
        <c:scaling>
          <c:orientation val="minMax"/>
        </c:scaling>
        <c:axPos val="l"/>
        <c:majorGridlines/>
        <c:numFmt formatCode="#,##0" sourceLinked="1"/>
        <c:tickLblPos val="nextTo"/>
        <c:crossAx val="102256640"/>
        <c:crosses val="autoZero"/>
        <c:crossBetween val="between"/>
      </c:valAx>
      <c:spPr>
        <a:noFill/>
        <a:ln w="25400">
          <a:noFill/>
        </a:ln>
      </c:spPr>
    </c:plotArea>
    <c:legend>
      <c:legendPos val="t"/>
      <c:layout/>
      <c:txPr>
        <a:bodyPr/>
        <a:lstStyle/>
        <a:p>
          <a:pPr>
            <a:defRPr sz="800"/>
          </a:pPr>
          <a:endParaRPr lang="sk-SK"/>
        </a:p>
      </c:txP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a:pPr>
            <a:r>
              <a:rPr lang="sk-SK" sz="1200"/>
              <a:t>Spôsob vybavenia návrhu</a:t>
            </a:r>
            <a:r>
              <a:rPr lang="sk-SK" sz="1200" baseline="0"/>
              <a:t> (%)</a:t>
            </a:r>
            <a:endParaRPr lang="sk-SK" sz="1200"/>
          </a:p>
        </c:rich>
      </c:tx>
      <c:layout/>
    </c:title>
    <c:view3D>
      <c:depthPercent val="100"/>
      <c:rAngAx val="1"/>
    </c:view3D>
    <c:plotArea>
      <c:layout/>
      <c:bar3DChart>
        <c:barDir val="col"/>
        <c:grouping val="clustered"/>
        <c:ser>
          <c:idx val="0"/>
          <c:order val="0"/>
          <c:tx>
            <c:strRef>
              <c:f>Konk2!$A$6</c:f>
              <c:strCache>
                <c:ptCount val="1"/>
                <c:pt idx="0">
                  <c:v>Odmietnuté</c:v>
                </c:pt>
              </c:strCache>
            </c:strRef>
          </c:tx>
          <c:dLbls>
            <c:showVal val="1"/>
          </c:dLbls>
          <c:cat>
            <c:strRef>
              <c:f>Konk2!$A$13:$I$13</c:f>
              <c:strCache>
                <c:ptCount val="9"/>
                <c:pt idx="0">
                  <c:v>OS BA I</c:v>
                </c:pt>
                <c:pt idx="1">
                  <c:v>OS TT</c:v>
                </c:pt>
                <c:pt idx="2">
                  <c:v>OS TN</c:v>
                </c:pt>
                <c:pt idx="3">
                  <c:v>OS NR</c:v>
                </c:pt>
                <c:pt idx="4">
                  <c:v>OS ZA</c:v>
                </c:pt>
                <c:pt idx="5">
                  <c:v>OS BB</c:v>
                </c:pt>
                <c:pt idx="6">
                  <c:v>OS PO</c:v>
                </c:pt>
                <c:pt idx="7">
                  <c:v>OS KE I</c:v>
                </c:pt>
                <c:pt idx="8">
                  <c:v>SR</c:v>
                </c:pt>
              </c:strCache>
            </c:strRef>
          </c:cat>
          <c:val>
            <c:numRef>
              <c:f>Konk2!$A$14:$I$14</c:f>
              <c:numCache>
                <c:formatCode>#,##0</c:formatCode>
                <c:ptCount val="9"/>
                <c:pt idx="0">
                  <c:v>31.486880466472307</c:v>
                </c:pt>
                <c:pt idx="1">
                  <c:v>21.839080459770116</c:v>
                </c:pt>
                <c:pt idx="2">
                  <c:v>53.103448275862064</c:v>
                </c:pt>
                <c:pt idx="3">
                  <c:v>43.220338983050851</c:v>
                </c:pt>
                <c:pt idx="4">
                  <c:v>25.69832402234637</c:v>
                </c:pt>
                <c:pt idx="5">
                  <c:v>15.822784810126583</c:v>
                </c:pt>
                <c:pt idx="6">
                  <c:v>40.804597701149426</c:v>
                </c:pt>
                <c:pt idx="7">
                  <c:v>56.17977528089888</c:v>
                </c:pt>
                <c:pt idx="8">
                  <c:v>35.962373371924741</c:v>
                </c:pt>
              </c:numCache>
            </c:numRef>
          </c:val>
        </c:ser>
        <c:ser>
          <c:idx val="1"/>
          <c:order val="1"/>
          <c:tx>
            <c:strRef>
              <c:f>Konk2!$A$7</c:f>
              <c:strCache>
                <c:ptCount val="1"/>
                <c:pt idx="0">
                  <c:v>Začatie konkurzného konania </c:v>
                </c:pt>
              </c:strCache>
            </c:strRef>
          </c:tx>
          <c:dLbls>
            <c:showVal val="1"/>
          </c:dLbls>
          <c:cat>
            <c:strRef>
              <c:f>Konk2!$A$13:$I$13</c:f>
              <c:strCache>
                <c:ptCount val="9"/>
                <c:pt idx="0">
                  <c:v>OS BA I</c:v>
                </c:pt>
                <c:pt idx="1">
                  <c:v>OS TT</c:v>
                </c:pt>
                <c:pt idx="2">
                  <c:v>OS TN</c:v>
                </c:pt>
                <c:pt idx="3">
                  <c:v>OS NR</c:v>
                </c:pt>
                <c:pt idx="4">
                  <c:v>OS ZA</c:v>
                </c:pt>
                <c:pt idx="5">
                  <c:v>OS BB</c:v>
                </c:pt>
                <c:pt idx="6">
                  <c:v>OS PO</c:v>
                </c:pt>
                <c:pt idx="7">
                  <c:v>OS KE I</c:v>
                </c:pt>
                <c:pt idx="8">
                  <c:v>SR</c:v>
                </c:pt>
              </c:strCache>
            </c:strRef>
          </c:cat>
          <c:val>
            <c:numRef>
              <c:f>Konk2!$A$15:$I$15</c:f>
              <c:numCache>
                <c:formatCode>#,##0</c:formatCode>
                <c:ptCount val="9"/>
                <c:pt idx="0">
                  <c:v>68.5131195335277</c:v>
                </c:pt>
                <c:pt idx="1">
                  <c:v>75.862068965517238</c:v>
                </c:pt>
                <c:pt idx="2">
                  <c:v>44.137931034482762</c:v>
                </c:pt>
                <c:pt idx="3">
                  <c:v>55.932203389830505</c:v>
                </c:pt>
                <c:pt idx="4">
                  <c:v>74.30167597765363</c:v>
                </c:pt>
                <c:pt idx="5">
                  <c:v>81.64556962025317</c:v>
                </c:pt>
                <c:pt idx="6">
                  <c:v>57.47126436781609</c:v>
                </c:pt>
                <c:pt idx="7">
                  <c:v>43.258426966292134</c:v>
                </c:pt>
                <c:pt idx="8">
                  <c:v>62.952243125904481</c:v>
                </c:pt>
              </c:numCache>
            </c:numRef>
          </c:val>
        </c:ser>
        <c:ser>
          <c:idx val="2"/>
          <c:order val="2"/>
          <c:tx>
            <c:strRef>
              <c:f>Konk2!$A$8</c:f>
              <c:strCache>
                <c:ptCount val="1"/>
                <c:pt idx="0">
                  <c:v>Inak </c:v>
                </c:pt>
              </c:strCache>
            </c:strRef>
          </c:tx>
          <c:dLbls>
            <c:showVal val="1"/>
          </c:dLbls>
          <c:cat>
            <c:strRef>
              <c:f>Konk2!$A$13:$I$13</c:f>
              <c:strCache>
                <c:ptCount val="9"/>
                <c:pt idx="0">
                  <c:v>OS BA I</c:v>
                </c:pt>
                <c:pt idx="1">
                  <c:v>OS TT</c:v>
                </c:pt>
                <c:pt idx="2">
                  <c:v>OS TN</c:v>
                </c:pt>
                <c:pt idx="3">
                  <c:v>OS NR</c:v>
                </c:pt>
                <c:pt idx="4">
                  <c:v>OS ZA</c:v>
                </c:pt>
                <c:pt idx="5">
                  <c:v>OS BB</c:v>
                </c:pt>
                <c:pt idx="6">
                  <c:v>OS PO</c:v>
                </c:pt>
                <c:pt idx="7">
                  <c:v>OS KE I</c:v>
                </c:pt>
                <c:pt idx="8">
                  <c:v>SR</c:v>
                </c:pt>
              </c:strCache>
            </c:strRef>
          </c:cat>
          <c:val>
            <c:numRef>
              <c:f>Konk2!$A$16:$I$16</c:f>
              <c:numCache>
                <c:formatCode>#,##0</c:formatCode>
                <c:ptCount val="9"/>
                <c:pt idx="0">
                  <c:v>0</c:v>
                </c:pt>
                <c:pt idx="1">
                  <c:v>2.2988505747126435</c:v>
                </c:pt>
                <c:pt idx="2">
                  <c:v>2.7586206896551726</c:v>
                </c:pt>
                <c:pt idx="3">
                  <c:v>0.84745762711864403</c:v>
                </c:pt>
                <c:pt idx="4">
                  <c:v>0</c:v>
                </c:pt>
                <c:pt idx="5">
                  <c:v>2.5316455696202533</c:v>
                </c:pt>
                <c:pt idx="6">
                  <c:v>1.7241379310344827</c:v>
                </c:pt>
                <c:pt idx="7">
                  <c:v>0.5617977528089888</c:v>
                </c:pt>
                <c:pt idx="8">
                  <c:v>1.085383502170767</c:v>
                </c:pt>
              </c:numCache>
            </c:numRef>
          </c:val>
        </c:ser>
        <c:shape val="cylinder"/>
        <c:axId val="32898432"/>
        <c:axId val="32912512"/>
        <c:axId val="0"/>
      </c:bar3DChart>
      <c:catAx>
        <c:axId val="32898432"/>
        <c:scaling>
          <c:orientation val="minMax"/>
        </c:scaling>
        <c:axPos val="b"/>
        <c:numFmt formatCode="General" sourceLinked="1"/>
        <c:tickLblPos val="nextTo"/>
        <c:crossAx val="32912512"/>
        <c:crosses val="autoZero"/>
        <c:auto val="1"/>
        <c:lblAlgn val="ctr"/>
        <c:lblOffset val="100"/>
      </c:catAx>
      <c:valAx>
        <c:axId val="32912512"/>
        <c:scaling>
          <c:orientation val="minMax"/>
        </c:scaling>
        <c:axPos val="l"/>
        <c:majorGridlines/>
        <c:numFmt formatCode="#,##0" sourceLinked="1"/>
        <c:tickLblPos val="nextTo"/>
        <c:crossAx val="32898432"/>
        <c:crosses val="autoZero"/>
        <c:crossBetween val="between"/>
      </c:valAx>
      <c:spPr>
        <a:noFill/>
        <a:ln w="25400">
          <a:noFill/>
        </a:ln>
      </c:spPr>
    </c:plotArea>
    <c:legend>
      <c:legendPos val="t"/>
      <c:layout/>
      <c:txPr>
        <a:bodyPr/>
        <a:lstStyle/>
        <a:p>
          <a:pPr>
            <a:defRPr sz="900"/>
          </a:pPr>
          <a:endParaRPr lang="sk-SK"/>
        </a:p>
      </c:txP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a:pPr>
            <a:r>
              <a:rPr lang="sk-SK" sz="1200"/>
              <a:t>Dôvod zastavenia konkurzného konania z celkového počtu zastavených konaní (%)</a:t>
            </a:r>
          </a:p>
        </c:rich>
      </c:tx>
      <c:layout/>
    </c:title>
    <c:view3D>
      <c:depthPercent val="100"/>
      <c:rAngAx val="1"/>
    </c:view3D>
    <c:plotArea>
      <c:layout/>
      <c:bar3DChart>
        <c:barDir val="col"/>
        <c:grouping val="clustered"/>
        <c:ser>
          <c:idx val="0"/>
          <c:order val="0"/>
          <c:tx>
            <c:strRef>
              <c:f>Konk3!$A$7</c:f>
              <c:strCache>
                <c:ptCount val="1"/>
                <c:pt idx="0">
                  <c:v>Späťvzatie návrhu</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Konk3!$A$16:$I$16</c:f>
              <c:numCache>
                <c:formatCode>#,##0</c:formatCode>
                <c:ptCount val="9"/>
                <c:pt idx="0">
                  <c:v>1.098901098901099</c:v>
                </c:pt>
                <c:pt idx="1">
                  <c:v>11.538461538461538</c:v>
                </c:pt>
                <c:pt idx="2">
                  <c:v>6.666666666666667</c:v>
                </c:pt>
                <c:pt idx="3">
                  <c:v>0</c:v>
                </c:pt>
                <c:pt idx="4">
                  <c:v>11.76470588235294</c:v>
                </c:pt>
                <c:pt idx="5">
                  <c:v>10</c:v>
                </c:pt>
                <c:pt idx="6">
                  <c:v>5</c:v>
                </c:pt>
                <c:pt idx="7">
                  <c:v>5.2631578947368416</c:v>
                </c:pt>
                <c:pt idx="8">
                  <c:v>5.5944055944055942</c:v>
                </c:pt>
              </c:numCache>
            </c:numRef>
          </c:val>
        </c:ser>
        <c:ser>
          <c:idx val="1"/>
          <c:order val="1"/>
          <c:tx>
            <c:strRef>
              <c:f>Konk3!$A$8</c:f>
              <c:strCache>
                <c:ptCount val="1"/>
                <c:pt idx="0">
                  <c:v>Zaplatenie splatných pohľadávok</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Konk3!$A$17:$I$17</c:f>
              <c:numCache>
                <c:formatCode>#,##0</c:formatCode>
                <c:ptCount val="9"/>
                <c:pt idx="0">
                  <c:v>0</c:v>
                </c:pt>
                <c:pt idx="1">
                  <c:v>0</c:v>
                </c:pt>
                <c:pt idx="2">
                  <c:v>3.3333333333333335</c:v>
                </c:pt>
                <c:pt idx="3">
                  <c:v>0</c:v>
                </c:pt>
                <c:pt idx="4">
                  <c:v>2.9411764705882351</c:v>
                </c:pt>
                <c:pt idx="5">
                  <c:v>2.5</c:v>
                </c:pt>
                <c:pt idx="6">
                  <c:v>0</c:v>
                </c:pt>
                <c:pt idx="7">
                  <c:v>5.2631578947368416</c:v>
                </c:pt>
                <c:pt idx="8">
                  <c:v>1.3986013986013985</c:v>
                </c:pt>
              </c:numCache>
            </c:numRef>
          </c:val>
        </c:ser>
        <c:ser>
          <c:idx val="2"/>
          <c:order val="2"/>
          <c:tx>
            <c:strRef>
              <c:f>Konk3!$A$9</c:f>
              <c:strCache>
                <c:ptCount val="1"/>
                <c:pt idx="0">
                  <c:v>Osvedčenie platobnej schopnosti</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Konk3!$A$18:$I$18</c:f>
              <c:numCache>
                <c:formatCode>#,##0</c:formatCode>
                <c:ptCount val="9"/>
                <c:pt idx="0">
                  <c:v>1.098901098901099</c:v>
                </c:pt>
                <c:pt idx="1">
                  <c:v>3.8461538461538463</c:v>
                </c:pt>
                <c:pt idx="2">
                  <c:v>0</c:v>
                </c:pt>
                <c:pt idx="3">
                  <c:v>0</c:v>
                </c:pt>
                <c:pt idx="4">
                  <c:v>0</c:v>
                </c:pt>
                <c:pt idx="5">
                  <c:v>0</c:v>
                </c:pt>
                <c:pt idx="6">
                  <c:v>0</c:v>
                </c:pt>
                <c:pt idx="7">
                  <c:v>0</c:v>
                </c:pt>
                <c:pt idx="8">
                  <c:v>0.69930069930069927</c:v>
                </c:pt>
              </c:numCache>
            </c:numRef>
          </c:val>
        </c:ser>
        <c:ser>
          <c:idx val="3"/>
          <c:order val="3"/>
          <c:tx>
            <c:strRef>
              <c:f>Konk3!$A$10</c:f>
              <c:strCache>
                <c:ptCount val="1"/>
                <c:pt idx="0">
                  <c:v>Nedostatok majetku</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Konk3!$A$19:$I$19</c:f>
              <c:numCache>
                <c:formatCode>#,##0</c:formatCode>
                <c:ptCount val="9"/>
                <c:pt idx="0">
                  <c:v>97.802197802197796</c:v>
                </c:pt>
                <c:pt idx="1">
                  <c:v>76.923076923076934</c:v>
                </c:pt>
                <c:pt idx="2">
                  <c:v>83.333333333333343</c:v>
                </c:pt>
                <c:pt idx="3">
                  <c:v>92.307692307692307</c:v>
                </c:pt>
                <c:pt idx="4">
                  <c:v>85.294117647058826</c:v>
                </c:pt>
                <c:pt idx="5">
                  <c:v>85</c:v>
                </c:pt>
                <c:pt idx="6">
                  <c:v>85</c:v>
                </c:pt>
                <c:pt idx="7">
                  <c:v>89.473684210526315</c:v>
                </c:pt>
                <c:pt idx="8">
                  <c:v>89.16083916083916</c:v>
                </c:pt>
              </c:numCache>
            </c:numRef>
          </c:val>
        </c:ser>
        <c:ser>
          <c:idx val="4"/>
          <c:order val="4"/>
          <c:tx>
            <c:strRef>
              <c:f>Konk3!$A$11</c:f>
              <c:strCache>
                <c:ptCount val="1"/>
                <c:pt idx="0">
                  <c:v>Povolenie reštrukturalizácie</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Konk3!$A$20:$I$20</c:f>
              <c:numCache>
                <c:formatCode>#,##0</c:formatCode>
                <c:ptCount val="9"/>
                <c:pt idx="0">
                  <c:v>0</c:v>
                </c:pt>
                <c:pt idx="1">
                  <c:v>0</c:v>
                </c:pt>
                <c:pt idx="2">
                  <c:v>0</c:v>
                </c:pt>
                <c:pt idx="3">
                  <c:v>3.8461538461538463</c:v>
                </c:pt>
                <c:pt idx="4">
                  <c:v>0</c:v>
                </c:pt>
                <c:pt idx="5">
                  <c:v>2.5</c:v>
                </c:pt>
                <c:pt idx="6">
                  <c:v>5</c:v>
                </c:pt>
                <c:pt idx="7">
                  <c:v>0</c:v>
                </c:pt>
                <c:pt idx="8">
                  <c:v>1.048951048951049</c:v>
                </c:pt>
              </c:numCache>
            </c:numRef>
          </c:val>
        </c:ser>
        <c:ser>
          <c:idx val="5"/>
          <c:order val="5"/>
          <c:tx>
            <c:strRef>
              <c:f>Konk3!$A$12</c:f>
              <c:strCache>
                <c:ptCount val="1"/>
                <c:pt idx="0">
                  <c:v>Iný dôvod</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Konk3!$A$21:$I$21</c:f>
              <c:numCache>
                <c:formatCode>#,##0</c:formatCode>
                <c:ptCount val="9"/>
                <c:pt idx="0">
                  <c:v>0</c:v>
                </c:pt>
                <c:pt idx="1">
                  <c:v>7.6923076923076925</c:v>
                </c:pt>
                <c:pt idx="2">
                  <c:v>6.666666666666667</c:v>
                </c:pt>
                <c:pt idx="3">
                  <c:v>3.8461538461538463</c:v>
                </c:pt>
                <c:pt idx="4">
                  <c:v>0</c:v>
                </c:pt>
                <c:pt idx="5">
                  <c:v>0</c:v>
                </c:pt>
                <c:pt idx="6">
                  <c:v>5</c:v>
                </c:pt>
                <c:pt idx="7">
                  <c:v>0</c:v>
                </c:pt>
                <c:pt idx="8">
                  <c:v>2.0979020979020979</c:v>
                </c:pt>
              </c:numCache>
            </c:numRef>
          </c:val>
        </c:ser>
        <c:shape val="cylinder"/>
        <c:axId val="33640448"/>
        <c:axId val="33641984"/>
        <c:axId val="0"/>
      </c:bar3DChart>
      <c:catAx>
        <c:axId val="33640448"/>
        <c:scaling>
          <c:orientation val="minMax"/>
        </c:scaling>
        <c:axPos val="b"/>
        <c:numFmt formatCode="General" sourceLinked="1"/>
        <c:tickLblPos val="nextTo"/>
        <c:crossAx val="33641984"/>
        <c:crosses val="autoZero"/>
        <c:auto val="1"/>
        <c:lblAlgn val="ctr"/>
        <c:lblOffset val="100"/>
      </c:catAx>
      <c:valAx>
        <c:axId val="33641984"/>
        <c:scaling>
          <c:orientation val="minMax"/>
        </c:scaling>
        <c:axPos val="l"/>
        <c:majorGridlines/>
        <c:numFmt formatCode="#,##0" sourceLinked="1"/>
        <c:tickLblPos val="nextTo"/>
        <c:crossAx val="33640448"/>
        <c:crosses val="autoZero"/>
        <c:crossBetween val="between"/>
      </c:valAx>
      <c:spPr>
        <a:noFill/>
        <a:ln w="25400">
          <a:noFill/>
        </a:ln>
      </c:spPr>
    </c:plotArea>
    <c:legend>
      <c:legendPos val="t"/>
      <c:layout>
        <c:manualLayout>
          <c:xMode val="edge"/>
          <c:yMode val="edge"/>
          <c:x val="7.4468956193051439E-2"/>
          <c:y val="0.1169625796775404"/>
          <c:w val="0.89293014310333341"/>
          <c:h val="0.12721979752530954"/>
        </c:manualLayout>
      </c:layout>
      <c:txPr>
        <a:bodyPr/>
        <a:lstStyle/>
        <a:p>
          <a:pPr>
            <a:defRPr sz="900"/>
          </a:pPr>
          <a:endParaRPr lang="sk-SK"/>
        </a:p>
      </c:txPr>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133350</xdr:rowOff>
    </xdr:from>
    <xdr:to>
      <xdr:col>12</xdr:col>
      <xdr:colOff>9525</xdr:colOff>
      <xdr:row>36</xdr:row>
      <xdr:rowOff>123825</xdr:rowOff>
    </xdr:to>
    <xdr:graphicFrame macro="">
      <xdr:nvGraphicFramePr>
        <xdr:cNvPr id="104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10</xdr:row>
      <xdr:rowOff>57150</xdr:rowOff>
    </xdr:from>
    <xdr:to>
      <xdr:col>12</xdr:col>
      <xdr:colOff>9525</xdr:colOff>
      <xdr:row>31</xdr:row>
      <xdr:rowOff>0</xdr:rowOff>
    </xdr:to>
    <xdr:graphicFrame macro="">
      <xdr:nvGraphicFramePr>
        <xdr:cNvPr id="5135"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14</xdr:row>
      <xdr:rowOff>0</xdr:rowOff>
    </xdr:from>
    <xdr:to>
      <xdr:col>12</xdr:col>
      <xdr:colOff>581025</xdr:colOff>
      <xdr:row>34</xdr:row>
      <xdr:rowOff>95250</xdr:rowOff>
    </xdr:to>
    <xdr:graphicFrame macro="">
      <xdr:nvGraphicFramePr>
        <xdr:cNvPr id="20490"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
  <sheetViews>
    <sheetView workbookViewId="0">
      <selection activeCell="D19" sqref="D19"/>
    </sheetView>
  </sheetViews>
  <sheetFormatPr defaultRowHeight="12.75"/>
  <cols>
    <col min="1" max="1" width="123.7109375" customWidth="1"/>
  </cols>
  <sheetData>
    <row r="1" spans="1:1" ht="25.5">
      <c r="A1" s="120" t="s">
        <v>98</v>
      </c>
    </row>
    <row r="2" spans="1:1">
      <c r="A2" s="120"/>
    </row>
    <row r="3" spans="1:1" ht="25.5">
      <c r="A3" s="120" t="s">
        <v>112</v>
      </c>
    </row>
    <row r="4" spans="1:1">
      <c r="A4" s="120"/>
    </row>
    <row r="5" spans="1:1">
      <c r="A5" s="120" t="s">
        <v>99</v>
      </c>
    </row>
    <row r="6" spans="1:1">
      <c r="A6" s="120" t="s">
        <v>100</v>
      </c>
    </row>
    <row r="7" spans="1:1">
      <c r="A7" s="120" t="s">
        <v>101</v>
      </c>
    </row>
    <row r="8" spans="1:1">
      <c r="A8" s="120" t="s">
        <v>102</v>
      </c>
    </row>
    <row r="9" spans="1:1">
      <c r="A9" s="120"/>
    </row>
    <row r="10" spans="1:1" ht="25.5">
      <c r="A10" s="120" t="s">
        <v>111</v>
      </c>
    </row>
  </sheetData>
  <printOptions horizontalCentered="1"/>
  <pageMargins left="0.9055118110236221" right="0.9055118110236221" top="0.94488188976377963" bottom="0.9448818897637796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29"/>
  <sheetViews>
    <sheetView zoomScaleNormal="100" workbookViewId="0">
      <selection activeCell="O37" sqref="O37"/>
    </sheetView>
  </sheetViews>
  <sheetFormatPr defaultRowHeight="12.75"/>
  <cols>
    <col min="1" max="12" width="9.7109375" customWidth="1"/>
  </cols>
  <sheetData>
    <row r="1" spans="1:12" ht="18" customHeight="1">
      <c r="A1" s="140" t="s">
        <v>19</v>
      </c>
      <c r="B1" s="141"/>
      <c r="C1" s="141"/>
      <c r="D1" s="141"/>
      <c r="E1" s="141"/>
      <c r="F1" s="141"/>
      <c r="G1" s="141"/>
      <c r="H1" s="141"/>
      <c r="I1" s="141"/>
      <c r="J1" s="141"/>
      <c r="K1" s="141"/>
      <c r="L1" s="141"/>
    </row>
    <row r="2" spans="1:12" ht="18" customHeight="1" thickBot="1">
      <c r="A2" s="144" t="s">
        <v>20</v>
      </c>
      <c r="B2" s="144"/>
      <c r="C2" s="144"/>
      <c r="D2" s="144"/>
      <c r="E2" s="144"/>
      <c r="F2" s="144"/>
      <c r="G2" s="144"/>
      <c r="H2" s="144"/>
      <c r="I2" s="144"/>
      <c r="J2" s="144"/>
      <c r="K2" s="144"/>
      <c r="L2" s="144"/>
    </row>
    <row r="3" spans="1:12" ht="14.25" thickTop="1" thickBot="1">
      <c r="A3" s="145" t="s">
        <v>0</v>
      </c>
      <c r="B3" s="146"/>
      <c r="C3" s="147"/>
      <c r="D3" s="10" t="s">
        <v>1</v>
      </c>
      <c r="E3" s="11" t="s">
        <v>2</v>
      </c>
      <c r="F3" s="11" t="s">
        <v>3</v>
      </c>
      <c r="G3" s="11" t="s">
        <v>4</v>
      </c>
      <c r="H3" s="11" t="s">
        <v>5</v>
      </c>
      <c r="I3" s="11" t="s">
        <v>6</v>
      </c>
      <c r="J3" s="11" t="s">
        <v>7</v>
      </c>
      <c r="K3" s="12" t="s">
        <v>8</v>
      </c>
      <c r="L3" s="13" t="s">
        <v>9</v>
      </c>
    </row>
    <row r="4" spans="1:12" ht="13.5" thickTop="1">
      <c r="A4" s="223" t="s">
        <v>87</v>
      </c>
      <c r="B4" s="207"/>
      <c r="C4" s="208"/>
      <c r="D4" s="21">
        <v>33</v>
      </c>
      <c r="E4" s="21">
        <v>3</v>
      </c>
      <c r="F4" s="21">
        <v>3</v>
      </c>
      <c r="G4" s="21">
        <v>6</v>
      </c>
      <c r="H4" s="21">
        <v>40</v>
      </c>
      <c r="I4" s="21">
        <v>11</v>
      </c>
      <c r="J4" s="21">
        <v>11</v>
      </c>
      <c r="K4" s="21">
        <v>10</v>
      </c>
      <c r="L4" s="115">
        <f>SUM(D4:K4)</f>
        <v>117</v>
      </c>
    </row>
    <row r="5" spans="1:12">
      <c r="A5" s="222" t="s">
        <v>86</v>
      </c>
      <c r="B5" s="151"/>
      <c r="C5" s="152"/>
      <c r="D5" s="22">
        <v>359</v>
      </c>
      <c r="E5" s="22">
        <v>87</v>
      </c>
      <c r="F5" s="22">
        <v>146</v>
      </c>
      <c r="G5" s="22">
        <v>131</v>
      </c>
      <c r="H5" s="22">
        <v>146</v>
      </c>
      <c r="I5" s="22">
        <v>169</v>
      </c>
      <c r="J5" s="22">
        <v>178</v>
      </c>
      <c r="K5" s="22">
        <v>192</v>
      </c>
      <c r="L5" s="104">
        <f>SUM(D5:K5)</f>
        <v>1408</v>
      </c>
    </row>
    <row r="6" spans="1:12">
      <c r="A6" s="150" t="s">
        <v>10</v>
      </c>
      <c r="B6" s="151"/>
      <c r="C6" s="152"/>
      <c r="D6" s="22">
        <v>392</v>
      </c>
      <c r="E6" s="22">
        <v>90</v>
      </c>
      <c r="F6" s="22">
        <v>149</v>
      </c>
      <c r="G6" s="22">
        <v>137</v>
      </c>
      <c r="H6" s="22">
        <v>186</v>
      </c>
      <c r="I6" s="22">
        <v>180</v>
      </c>
      <c r="J6" s="22">
        <v>189</v>
      </c>
      <c r="K6" s="22">
        <v>202</v>
      </c>
      <c r="L6" s="104">
        <f>SUM(D6:K6)</f>
        <v>1525</v>
      </c>
    </row>
    <row r="7" spans="1:12">
      <c r="A7" s="222" t="s">
        <v>85</v>
      </c>
      <c r="B7" s="151"/>
      <c r="C7" s="152"/>
      <c r="D7" s="22">
        <v>343</v>
      </c>
      <c r="E7" s="22">
        <v>87</v>
      </c>
      <c r="F7" s="22">
        <v>145</v>
      </c>
      <c r="G7" s="22">
        <v>118</v>
      </c>
      <c r="H7" s="22">
        <v>179</v>
      </c>
      <c r="I7" s="22">
        <v>158</v>
      </c>
      <c r="J7" s="22">
        <v>174</v>
      </c>
      <c r="K7" s="22">
        <v>178</v>
      </c>
      <c r="L7" s="104">
        <f>SUM(D7:K7)</f>
        <v>1382</v>
      </c>
    </row>
    <row r="8" spans="1:12" ht="13.5" thickBot="1">
      <c r="A8" s="177" t="s">
        <v>88</v>
      </c>
      <c r="B8" s="154"/>
      <c r="C8" s="155"/>
      <c r="D8" s="28">
        <v>49</v>
      </c>
      <c r="E8" s="29">
        <v>3</v>
      </c>
      <c r="F8" s="29">
        <v>4</v>
      </c>
      <c r="G8" s="29">
        <v>19</v>
      </c>
      <c r="H8" s="29">
        <v>7</v>
      </c>
      <c r="I8" s="29">
        <v>22</v>
      </c>
      <c r="J8" s="29">
        <v>15</v>
      </c>
      <c r="K8" s="29">
        <v>24</v>
      </c>
      <c r="L8" s="116">
        <f>SUM(D8:K8)</f>
        <v>143</v>
      </c>
    </row>
    <row r="9" spans="1:12" ht="13.5" thickTop="1">
      <c r="A9" s="3"/>
      <c r="B9" s="3"/>
      <c r="C9" s="3"/>
      <c r="D9" s="3"/>
      <c r="E9" s="3"/>
      <c r="F9" s="3"/>
      <c r="G9" s="3"/>
      <c r="H9" s="3"/>
      <c r="I9" s="3"/>
      <c r="J9" s="3"/>
      <c r="K9" s="3"/>
      <c r="L9" s="3"/>
    </row>
    <row r="10" spans="1:12" ht="18" customHeight="1">
      <c r="A10" s="140" t="s">
        <v>21</v>
      </c>
      <c r="B10" s="141"/>
      <c r="C10" s="141"/>
      <c r="D10" s="141"/>
      <c r="E10" s="141"/>
      <c r="F10" s="141"/>
      <c r="G10" s="141"/>
      <c r="H10" s="141"/>
      <c r="I10" s="141"/>
      <c r="J10" s="141"/>
      <c r="K10" s="141"/>
      <c r="L10" s="141"/>
    </row>
    <row r="11" spans="1:12" ht="18" customHeight="1" thickBot="1">
      <c r="A11" s="142" t="s">
        <v>106</v>
      </c>
      <c r="B11" s="142"/>
      <c r="C11" s="142"/>
      <c r="D11" s="143"/>
      <c r="E11" s="143"/>
      <c r="F11" s="143"/>
      <c r="G11" s="143"/>
      <c r="H11" s="143"/>
      <c r="I11" s="143"/>
      <c r="J11" s="143"/>
      <c r="K11" s="143"/>
      <c r="L11" s="143"/>
    </row>
    <row r="12" spans="1:12" ht="14.25" thickTop="1" thickBot="1">
      <c r="A12" s="224" t="s">
        <v>11</v>
      </c>
      <c r="B12" s="225"/>
      <c r="C12" s="226"/>
      <c r="D12" s="15" t="s">
        <v>1</v>
      </c>
      <c r="E12" s="11" t="s">
        <v>2</v>
      </c>
      <c r="F12" s="11" t="s">
        <v>3</v>
      </c>
      <c r="G12" s="11" t="s">
        <v>4</v>
      </c>
      <c r="H12" s="11" t="s">
        <v>5</v>
      </c>
      <c r="I12" s="11" t="s">
        <v>6</v>
      </c>
      <c r="J12" s="11" t="s">
        <v>7</v>
      </c>
      <c r="K12" s="12" t="s">
        <v>8</v>
      </c>
      <c r="L12" s="13" t="s">
        <v>9</v>
      </c>
    </row>
    <row r="13" spans="1:12" ht="13.5" thickTop="1">
      <c r="A13" s="169" t="s">
        <v>12</v>
      </c>
      <c r="B13" s="170"/>
      <c r="C13" s="171"/>
      <c r="D13" s="88">
        <v>29</v>
      </c>
      <c r="E13" s="23">
        <v>28</v>
      </c>
      <c r="F13" s="23">
        <v>44</v>
      </c>
      <c r="G13" s="23">
        <v>29</v>
      </c>
      <c r="H13" s="23">
        <v>37</v>
      </c>
      <c r="I13" s="23">
        <v>54</v>
      </c>
      <c r="J13" s="23">
        <v>57</v>
      </c>
      <c r="K13" s="23">
        <v>61</v>
      </c>
      <c r="L13" s="43">
        <f t="shared" ref="L13:L19" si="0">SUM(D13:K13)</f>
        <v>339</v>
      </c>
    </row>
    <row r="14" spans="1:12">
      <c r="A14" s="150" t="s">
        <v>13</v>
      </c>
      <c r="B14" s="151"/>
      <c r="C14" s="152"/>
      <c r="D14" s="88">
        <v>258</v>
      </c>
      <c r="E14" s="23">
        <v>30</v>
      </c>
      <c r="F14" s="23">
        <v>50</v>
      </c>
      <c r="G14" s="23">
        <v>60</v>
      </c>
      <c r="H14" s="23">
        <v>54</v>
      </c>
      <c r="I14" s="23">
        <v>48</v>
      </c>
      <c r="J14" s="23">
        <v>87</v>
      </c>
      <c r="K14" s="23">
        <v>85</v>
      </c>
      <c r="L14" s="70">
        <f t="shared" si="0"/>
        <v>672</v>
      </c>
    </row>
    <row r="15" spans="1:12">
      <c r="A15" s="150" t="s">
        <v>14</v>
      </c>
      <c r="B15" s="151"/>
      <c r="C15" s="152"/>
      <c r="D15" s="88">
        <v>55</v>
      </c>
      <c r="E15" s="23">
        <v>5</v>
      </c>
      <c r="F15" s="23">
        <v>17</v>
      </c>
      <c r="G15" s="23">
        <v>14</v>
      </c>
      <c r="H15" s="23">
        <v>15</v>
      </c>
      <c r="I15" s="23">
        <v>21</v>
      </c>
      <c r="J15" s="23">
        <v>7</v>
      </c>
      <c r="K15" s="23">
        <v>17</v>
      </c>
      <c r="L15" s="70">
        <f t="shared" si="0"/>
        <v>151</v>
      </c>
    </row>
    <row r="16" spans="1:12">
      <c r="A16" s="150" t="s">
        <v>15</v>
      </c>
      <c r="B16" s="151"/>
      <c r="C16" s="152"/>
      <c r="D16" s="88">
        <v>2</v>
      </c>
      <c r="E16" s="23">
        <v>2</v>
      </c>
      <c r="F16" s="23">
        <v>6</v>
      </c>
      <c r="G16" s="23">
        <v>3</v>
      </c>
      <c r="H16" s="23">
        <v>6</v>
      </c>
      <c r="I16" s="23">
        <v>7</v>
      </c>
      <c r="J16" s="23">
        <v>5</v>
      </c>
      <c r="K16" s="23">
        <v>4</v>
      </c>
      <c r="L16" s="70">
        <f t="shared" si="0"/>
        <v>35</v>
      </c>
    </row>
    <row r="17" spans="1:12">
      <c r="A17" s="150" t="s">
        <v>16</v>
      </c>
      <c r="B17" s="151"/>
      <c r="C17" s="152"/>
      <c r="D17" s="88">
        <v>13</v>
      </c>
      <c r="E17" s="23">
        <v>21</v>
      </c>
      <c r="F17" s="23">
        <v>2</v>
      </c>
      <c r="G17" s="23">
        <v>18</v>
      </c>
      <c r="H17" s="23">
        <v>34</v>
      </c>
      <c r="I17" s="23">
        <v>39</v>
      </c>
      <c r="J17" s="23">
        <v>21</v>
      </c>
      <c r="K17" s="23">
        <v>24</v>
      </c>
      <c r="L17" s="70">
        <f t="shared" si="0"/>
        <v>172</v>
      </c>
    </row>
    <row r="18" spans="1:12">
      <c r="A18" s="150" t="s">
        <v>17</v>
      </c>
      <c r="B18" s="151"/>
      <c r="C18" s="152"/>
      <c r="D18" s="88">
        <v>1</v>
      </c>
      <c r="E18" s="23">
        <v>1</v>
      </c>
      <c r="F18" s="23">
        <v>4</v>
      </c>
      <c r="G18" s="23">
        <v>5</v>
      </c>
      <c r="H18" s="23">
        <v>0</v>
      </c>
      <c r="I18" s="23">
        <v>0</v>
      </c>
      <c r="J18" s="23">
        <v>1</v>
      </c>
      <c r="K18" s="23">
        <v>1</v>
      </c>
      <c r="L18" s="70">
        <f t="shared" si="0"/>
        <v>13</v>
      </c>
    </row>
    <row r="19" spans="1:12" ht="13.5" thickBot="1">
      <c r="A19" s="153" t="s">
        <v>18</v>
      </c>
      <c r="B19" s="154"/>
      <c r="C19" s="155"/>
      <c r="D19" s="131">
        <v>1</v>
      </c>
      <c r="E19" s="29">
        <v>0</v>
      </c>
      <c r="F19" s="29">
        <v>23</v>
      </c>
      <c r="G19" s="29">
        <v>2</v>
      </c>
      <c r="H19" s="29">
        <v>0</v>
      </c>
      <c r="I19" s="29">
        <v>0</v>
      </c>
      <c r="J19" s="29">
        <v>0</v>
      </c>
      <c r="K19" s="29">
        <v>0</v>
      </c>
      <c r="L19" s="39">
        <f t="shared" si="0"/>
        <v>26</v>
      </c>
    </row>
    <row r="20" spans="1:12" ht="18" customHeight="1" thickTop="1">
      <c r="L20" s="18"/>
    </row>
    <row r="21" spans="1:12">
      <c r="B21" s="77" t="s">
        <v>91</v>
      </c>
      <c r="C21" s="78" t="s">
        <v>2</v>
      </c>
      <c r="D21" s="78" t="s">
        <v>3</v>
      </c>
      <c r="E21" s="78" t="s">
        <v>4</v>
      </c>
      <c r="F21" s="78" t="s">
        <v>5</v>
      </c>
      <c r="G21" s="78" t="s">
        <v>6</v>
      </c>
      <c r="H21" s="78" t="s">
        <v>7</v>
      </c>
      <c r="I21" s="78" t="s">
        <v>8</v>
      </c>
      <c r="J21" s="78" t="s">
        <v>9</v>
      </c>
    </row>
    <row r="22" spans="1:12">
      <c r="B22" s="79">
        <v>8.0779944289693599</v>
      </c>
      <c r="C22" s="79">
        <v>32.183908045977013</v>
      </c>
      <c r="D22" s="79">
        <v>30.136986301369863</v>
      </c>
      <c r="E22" s="79">
        <v>22.137404580152673</v>
      </c>
      <c r="F22" s="79">
        <v>25.342465753424658</v>
      </c>
      <c r="G22" s="79">
        <v>31.952662721893493</v>
      </c>
      <c r="H22" s="79">
        <v>32.022471910112358</v>
      </c>
      <c r="I22" s="79">
        <v>31.770833333333332</v>
      </c>
      <c r="J22" s="79">
        <v>24.076704545454543</v>
      </c>
    </row>
    <row r="23" spans="1:12">
      <c r="B23" s="79">
        <v>71.866295264623957</v>
      </c>
      <c r="C23" s="79">
        <v>34.482758620689658</v>
      </c>
      <c r="D23" s="79">
        <v>34.246575342465754</v>
      </c>
      <c r="E23" s="79">
        <v>45.801526717557252</v>
      </c>
      <c r="F23" s="79">
        <v>36.986301369863014</v>
      </c>
      <c r="G23" s="79">
        <v>28.402366863905325</v>
      </c>
      <c r="H23" s="79">
        <v>48.876404494382022</v>
      </c>
      <c r="I23" s="79">
        <v>44.270833333333329</v>
      </c>
      <c r="J23" s="79">
        <v>47.727272727272727</v>
      </c>
    </row>
    <row r="24" spans="1:12">
      <c r="B24" s="79">
        <v>15.32033426183844</v>
      </c>
      <c r="C24" s="79">
        <v>5.7471264367816088</v>
      </c>
      <c r="D24" s="79">
        <v>11.643835616438356</v>
      </c>
      <c r="E24" s="79">
        <v>10.687022900763358</v>
      </c>
      <c r="F24" s="79">
        <v>10.273972602739725</v>
      </c>
      <c r="G24" s="79">
        <v>12.42603550295858</v>
      </c>
      <c r="H24" s="79">
        <v>3.9325842696629212</v>
      </c>
      <c r="I24" s="79">
        <v>8.8541666666666679</v>
      </c>
      <c r="J24" s="79">
        <v>10.724431818181818</v>
      </c>
    </row>
    <row r="25" spans="1:12">
      <c r="B25" s="79">
        <v>0.55710306406685239</v>
      </c>
      <c r="C25" s="79">
        <v>2.2988505747126435</v>
      </c>
      <c r="D25" s="79">
        <v>4.10958904109589</v>
      </c>
      <c r="E25" s="79">
        <v>2.2900763358778624</v>
      </c>
      <c r="F25" s="79">
        <v>4.10958904109589</v>
      </c>
      <c r="G25" s="79">
        <v>4.1420118343195274</v>
      </c>
      <c r="H25" s="79">
        <v>2.8089887640449436</v>
      </c>
      <c r="I25" s="79">
        <v>2.083333333333333</v>
      </c>
      <c r="J25" s="79">
        <v>2.4857954545454546</v>
      </c>
    </row>
    <row r="26" spans="1:12">
      <c r="B26" s="79">
        <v>3.6211699164345403</v>
      </c>
      <c r="C26" s="79">
        <v>24.137931034482758</v>
      </c>
      <c r="D26" s="79">
        <v>1.3698630136986301</v>
      </c>
      <c r="E26" s="79">
        <v>13.740458015267176</v>
      </c>
      <c r="F26" s="79">
        <v>23.287671232876711</v>
      </c>
      <c r="G26" s="79">
        <v>23.076923076923077</v>
      </c>
      <c r="H26" s="79">
        <v>11.797752808988763</v>
      </c>
      <c r="I26" s="79">
        <v>12.5</v>
      </c>
      <c r="J26" s="79">
        <v>12.215909090909092</v>
      </c>
    </row>
    <row r="27" spans="1:12">
      <c r="B27" s="79">
        <v>0.2785515320334262</v>
      </c>
      <c r="C27" s="79">
        <v>1.1494252873563218</v>
      </c>
      <c r="D27" s="79">
        <v>2.7397260273972601</v>
      </c>
      <c r="E27" s="79">
        <v>3.8167938931297711</v>
      </c>
      <c r="F27" s="79">
        <v>0</v>
      </c>
      <c r="G27" s="79">
        <v>0</v>
      </c>
      <c r="H27" s="79">
        <v>0.5617977528089888</v>
      </c>
      <c r="I27" s="79">
        <v>0.52083333333333326</v>
      </c>
      <c r="J27" s="79">
        <v>0.92329545454545459</v>
      </c>
    </row>
    <row r="28" spans="1:12">
      <c r="B28" s="79">
        <v>0.2785515320334262</v>
      </c>
      <c r="C28" s="79">
        <v>0</v>
      </c>
      <c r="D28" s="79">
        <v>15.753424657534246</v>
      </c>
      <c r="E28" s="79">
        <v>1.5267175572519083</v>
      </c>
      <c r="F28" s="79">
        <v>0</v>
      </c>
      <c r="G28" s="79">
        <v>0</v>
      </c>
      <c r="H28" s="79">
        <v>0</v>
      </c>
      <c r="I28" s="79">
        <v>0</v>
      </c>
      <c r="J28" s="79">
        <v>1.8465909090909092</v>
      </c>
    </row>
    <row r="29" spans="1:12">
      <c r="B29" s="74"/>
      <c r="C29" s="75"/>
      <c r="D29" s="76"/>
    </row>
  </sheetData>
  <mergeCells count="18">
    <mergeCell ref="A5:C5"/>
    <mergeCell ref="A6:C6"/>
    <mergeCell ref="A1:L1"/>
    <mergeCell ref="A2:L2"/>
    <mergeCell ref="A3:C3"/>
    <mergeCell ref="A4:C4"/>
    <mergeCell ref="A10:L10"/>
    <mergeCell ref="A14:C14"/>
    <mergeCell ref="A7:C7"/>
    <mergeCell ref="A8:C8"/>
    <mergeCell ref="A12:C12"/>
    <mergeCell ref="A13:C13"/>
    <mergeCell ref="A11:L11"/>
    <mergeCell ref="A18:C18"/>
    <mergeCell ref="A19:C19"/>
    <mergeCell ref="A15:C15"/>
    <mergeCell ref="A16:C16"/>
    <mergeCell ref="A17:C17"/>
  </mergeCells>
  <phoneticPr fontId="4" type="noConversion"/>
  <printOptions horizontalCentered="1"/>
  <pageMargins left="0.78740157480314965" right="0.78740157480314965" top="0.78740157480314965" bottom="0.78740157480314965" header="0.51181102362204722" footer="0.51181102362204722"/>
  <pageSetup paperSize="9" scale="98"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L16"/>
  <sheetViews>
    <sheetView workbookViewId="0">
      <selection activeCell="P28" sqref="P28"/>
    </sheetView>
  </sheetViews>
  <sheetFormatPr defaultRowHeight="12.75"/>
  <cols>
    <col min="1" max="12" width="9.7109375" customWidth="1"/>
  </cols>
  <sheetData>
    <row r="1" spans="1:12" ht="18" customHeight="1">
      <c r="A1" s="144" t="s">
        <v>25</v>
      </c>
      <c r="B1" s="144"/>
      <c r="C1" s="144"/>
      <c r="D1" s="144"/>
      <c r="E1" s="144"/>
      <c r="F1" s="144"/>
      <c r="G1" s="144"/>
      <c r="H1" s="144"/>
      <c r="I1" s="144"/>
      <c r="J1" s="144"/>
      <c r="K1" s="144"/>
      <c r="L1" s="144"/>
    </row>
    <row r="2" spans="1:12" ht="48.75" customHeight="1">
      <c r="A2" s="148" t="s">
        <v>92</v>
      </c>
      <c r="B2" s="148"/>
      <c r="C2" s="148"/>
      <c r="D2" s="148"/>
      <c r="E2" s="148"/>
      <c r="F2" s="148"/>
      <c r="G2" s="148"/>
      <c r="H2" s="148"/>
      <c r="I2" s="148"/>
      <c r="J2" s="148"/>
      <c r="K2" s="148"/>
      <c r="L2" s="148"/>
    </row>
    <row r="3" spans="1:12" ht="12.95" customHeight="1" thickBot="1">
      <c r="A3" s="149"/>
      <c r="B3" s="149"/>
      <c r="C3" s="149"/>
      <c r="D3" s="149"/>
      <c r="E3" s="149"/>
      <c r="F3" s="149"/>
      <c r="G3" s="149"/>
      <c r="H3" s="149"/>
      <c r="I3" s="149"/>
      <c r="J3" s="149"/>
      <c r="K3" s="149"/>
      <c r="L3" s="149"/>
    </row>
    <row r="4" spans="1:12" s="14" customFormat="1" ht="18" customHeight="1" thickTop="1" thickBot="1">
      <c r="A4" s="156" t="s">
        <v>0</v>
      </c>
      <c r="B4" s="157"/>
      <c r="C4" s="158"/>
      <c r="D4" s="15" t="s">
        <v>1</v>
      </c>
      <c r="E4" s="11" t="s">
        <v>2</v>
      </c>
      <c r="F4" s="11" t="s">
        <v>3</v>
      </c>
      <c r="G4" s="11" t="s">
        <v>4</v>
      </c>
      <c r="H4" s="11" t="s">
        <v>5</v>
      </c>
      <c r="I4" s="11" t="s">
        <v>6</v>
      </c>
      <c r="J4" s="11" t="s">
        <v>7</v>
      </c>
      <c r="K4" s="12" t="s">
        <v>8</v>
      </c>
      <c r="L4" s="13" t="s">
        <v>9</v>
      </c>
    </row>
    <row r="5" spans="1:12" ht="15.95" customHeight="1" thickTop="1">
      <c r="A5" s="159" t="s">
        <v>85</v>
      </c>
      <c r="B5" s="160"/>
      <c r="C5" s="161"/>
      <c r="D5" s="132">
        <f>D6+D7+D8</f>
        <v>343</v>
      </c>
      <c r="E5" s="108">
        <f t="shared" ref="E5:L5" si="0">E6+E7+E8</f>
        <v>87</v>
      </c>
      <c r="F5" s="108">
        <f t="shared" si="0"/>
        <v>145</v>
      </c>
      <c r="G5" s="108">
        <f t="shared" si="0"/>
        <v>118</v>
      </c>
      <c r="H5" s="108">
        <f t="shared" si="0"/>
        <v>179</v>
      </c>
      <c r="I5" s="108">
        <f t="shared" si="0"/>
        <v>158</v>
      </c>
      <c r="J5" s="108">
        <f t="shared" si="0"/>
        <v>174</v>
      </c>
      <c r="K5" s="109">
        <f t="shared" si="0"/>
        <v>178</v>
      </c>
      <c r="L5" s="110">
        <f t="shared" si="0"/>
        <v>1382</v>
      </c>
    </row>
    <row r="6" spans="1:12" ht="15.95" customHeight="1">
      <c r="A6" s="150" t="s">
        <v>22</v>
      </c>
      <c r="B6" s="151"/>
      <c r="C6" s="152"/>
      <c r="D6" s="133">
        <v>108</v>
      </c>
      <c r="E6" s="111">
        <v>19</v>
      </c>
      <c r="F6" s="111">
        <v>77</v>
      </c>
      <c r="G6" s="111">
        <v>51</v>
      </c>
      <c r="H6" s="111">
        <v>46</v>
      </c>
      <c r="I6" s="111">
        <v>25</v>
      </c>
      <c r="J6" s="111">
        <v>71</v>
      </c>
      <c r="K6" s="111">
        <v>100</v>
      </c>
      <c r="L6" s="112">
        <f>SUM(D6:K6)</f>
        <v>497</v>
      </c>
    </row>
    <row r="7" spans="1:12" ht="15.95" customHeight="1">
      <c r="A7" s="150" t="s">
        <v>23</v>
      </c>
      <c r="B7" s="151"/>
      <c r="C7" s="152"/>
      <c r="D7" s="134">
        <v>235</v>
      </c>
      <c r="E7" s="113">
        <v>66</v>
      </c>
      <c r="F7" s="113">
        <v>64</v>
      </c>
      <c r="G7" s="113">
        <v>66</v>
      </c>
      <c r="H7" s="113">
        <v>133</v>
      </c>
      <c r="I7" s="113">
        <v>129</v>
      </c>
      <c r="J7" s="113">
        <v>100</v>
      </c>
      <c r="K7" s="113">
        <v>77</v>
      </c>
      <c r="L7" s="112">
        <f>SUM(D7:K7)</f>
        <v>870</v>
      </c>
    </row>
    <row r="8" spans="1:12" ht="15.95" customHeight="1" thickBot="1">
      <c r="A8" s="153" t="s">
        <v>24</v>
      </c>
      <c r="B8" s="154"/>
      <c r="C8" s="155"/>
      <c r="D8" s="135">
        <v>0</v>
      </c>
      <c r="E8" s="106">
        <v>2</v>
      </c>
      <c r="F8" s="106">
        <v>4</v>
      </c>
      <c r="G8" s="106">
        <v>1</v>
      </c>
      <c r="H8" s="106">
        <v>0</v>
      </c>
      <c r="I8" s="106">
        <v>4</v>
      </c>
      <c r="J8" s="106">
        <v>3</v>
      </c>
      <c r="K8" s="106">
        <v>1</v>
      </c>
      <c r="L8" s="114">
        <f>SUM(D8:K8)</f>
        <v>15</v>
      </c>
    </row>
    <row r="9" spans="1:12" ht="13.5" thickTop="1">
      <c r="A9" s="81"/>
      <c r="B9" s="81"/>
      <c r="C9" s="81"/>
      <c r="D9" s="74"/>
      <c r="E9" s="74"/>
      <c r="F9" s="74"/>
      <c r="G9" s="74"/>
      <c r="H9" s="74"/>
      <c r="I9" s="74"/>
      <c r="J9" s="74"/>
      <c r="K9" s="74"/>
      <c r="L9" s="82"/>
    </row>
    <row r="13" spans="1:12">
      <c r="A13" s="80" t="s">
        <v>1</v>
      </c>
      <c r="B13" s="80" t="s">
        <v>2</v>
      </c>
      <c r="C13" s="80" t="s">
        <v>3</v>
      </c>
      <c r="D13" s="80" t="s">
        <v>4</v>
      </c>
      <c r="E13" s="80" t="s">
        <v>5</v>
      </c>
      <c r="F13" s="80" t="s">
        <v>6</v>
      </c>
      <c r="G13" s="80" t="s">
        <v>7</v>
      </c>
      <c r="H13" s="80" t="s">
        <v>8</v>
      </c>
      <c r="I13" s="80" t="s">
        <v>9</v>
      </c>
    </row>
    <row r="14" spans="1:12">
      <c r="A14" s="73">
        <v>31.486880466472307</v>
      </c>
      <c r="B14" s="73">
        <v>21.839080459770116</v>
      </c>
      <c r="C14" s="73">
        <v>53.103448275862064</v>
      </c>
      <c r="D14" s="73">
        <v>43.220338983050851</v>
      </c>
      <c r="E14" s="73">
        <v>25.69832402234637</v>
      </c>
      <c r="F14" s="73">
        <v>15.822784810126583</v>
      </c>
      <c r="G14" s="73">
        <v>40.804597701149426</v>
      </c>
      <c r="H14" s="73">
        <v>56.17977528089888</v>
      </c>
      <c r="I14" s="73">
        <v>35.962373371924741</v>
      </c>
    </row>
    <row r="15" spans="1:12">
      <c r="A15" s="73">
        <v>68.5131195335277</v>
      </c>
      <c r="B15" s="73">
        <v>75.862068965517238</v>
      </c>
      <c r="C15" s="73">
        <v>44.137931034482762</v>
      </c>
      <c r="D15" s="73">
        <v>55.932203389830505</v>
      </c>
      <c r="E15" s="73">
        <v>74.30167597765363</v>
      </c>
      <c r="F15" s="73">
        <v>81.64556962025317</v>
      </c>
      <c r="G15" s="73">
        <v>57.47126436781609</v>
      </c>
      <c r="H15" s="73">
        <v>43.258426966292134</v>
      </c>
      <c r="I15" s="73">
        <v>62.952243125904481</v>
      </c>
    </row>
    <row r="16" spans="1:12">
      <c r="A16" s="73">
        <v>0</v>
      </c>
      <c r="B16" s="73">
        <v>2.2988505747126435</v>
      </c>
      <c r="C16" s="73">
        <v>2.7586206896551726</v>
      </c>
      <c r="D16" s="73">
        <v>0.84745762711864403</v>
      </c>
      <c r="E16" s="73">
        <v>0</v>
      </c>
      <c r="F16" s="73">
        <v>2.5316455696202533</v>
      </c>
      <c r="G16" s="73">
        <v>1.7241379310344827</v>
      </c>
      <c r="H16" s="73">
        <v>0.5617977528089888</v>
      </c>
      <c r="I16" s="73">
        <v>1.085383502170767</v>
      </c>
    </row>
  </sheetData>
  <mergeCells count="8">
    <mergeCell ref="A1:L1"/>
    <mergeCell ref="A2:L2"/>
    <mergeCell ref="A3:L3"/>
    <mergeCell ref="A6:C6"/>
    <mergeCell ref="A8:C8"/>
    <mergeCell ref="A4:C4"/>
    <mergeCell ref="A7:C7"/>
    <mergeCell ref="A5:C5"/>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M21"/>
  <sheetViews>
    <sheetView zoomScaleNormal="100" workbookViewId="0">
      <selection activeCell="Q30" sqref="Q30"/>
    </sheetView>
  </sheetViews>
  <sheetFormatPr defaultRowHeight="12.75"/>
  <sheetData>
    <row r="1" spans="1:13" ht="24" customHeight="1">
      <c r="A1" s="140" t="s">
        <v>33</v>
      </c>
      <c r="B1" s="140"/>
      <c r="C1" s="140"/>
      <c r="D1" s="140"/>
      <c r="E1" s="140"/>
      <c r="F1" s="140"/>
      <c r="G1" s="140"/>
      <c r="H1" s="140"/>
      <c r="I1" s="140"/>
      <c r="J1" s="140"/>
      <c r="K1" s="140"/>
      <c r="L1" s="140"/>
      <c r="M1" s="140"/>
    </row>
    <row r="2" spans="1:13" ht="12.95" customHeight="1">
      <c r="A2" s="172" t="s">
        <v>93</v>
      </c>
      <c r="B2" s="172"/>
      <c r="C2" s="172"/>
      <c r="D2" s="172"/>
      <c r="E2" s="172"/>
      <c r="F2" s="172"/>
      <c r="G2" s="172"/>
      <c r="H2" s="172"/>
      <c r="I2" s="172"/>
      <c r="J2" s="172"/>
      <c r="K2" s="172"/>
      <c r="L2" s="172"/>
      <c r="M2" s="172"/>
    </row>
    <row r="3" spans="1:13" ht="12.95" customHeight="1">
      <c r="A3" s="172"/>
      <c r="B3" s="172"/>
      <c r="C3" s="172"/>
      <c r="D3" s="172"/>
      <c r="E3" s="172"/>
      <c r="F3" s="172"/>
      <c r="G3" s="172"/>
      <c r="H3" s="172"/>
      <c r="I3" s="172"/>
      <c r="J3" s="172"/>
      <c r="K3" s="172"/>
      <c r="L3" s="172"/>
      <c r="M3" s="172"/>
    </row>
    <row r="4" spans="1:13" ht="12.95" customHeight="1">
      <c r="A4" s="172"/>
      <c r="B4" s="172"/>
      <c r="C4" s="172"/>
      <c r="D4" s="172"/>
      <c r="E4" s="172"/>
      <c r="F4" s="172"/>
      <c r="G4" s="172"/>
      <c r="H4" s="172"/>
      <c r="I4" s="172"/>
      <c r="J4" s="172"/>
      <c r="K4" s="172"/>
      <c r="L4" s="172"/>
      <c r="M4" s="172"/>
    </row>
    <row r="5" spans="1:13" ht="12.95" customHeight="1" thickBot="1">
      <c r="A5" s="168"/>
      <c r="B5" s="168"/>
      <c r="C5" s="168"/>
      <c r="D5" s="168"/>
      <c r="E5" s="168"/>
      <c r="F5" s="168"/>
      <c r="G5" s="168"/>
      <c r="H5" s="168"/>
      <c r="I5" s="168"/>
      <c r="J5" s="168"/>
      <c r="K5" s="168"/>
      <c r="L5" s="168"/>
      <c r="M5" s="168"/>
    </row>
    <row r="6" spans="1:13" s="6" customFormat="1" ht="18" customHeight="1" thickTop="1" thickBot="1">
      <c r="A6" s="156" t="s">
        <v>0</v>
      </c>
      <c r="B6" s="157"/>
      <c r="C6" s="157"/>
      <c r="D6" s="158"/>
      <c r="E6" s="15" t="s">
        <v>1</v>
      </c>
      <c r="F6" s="11" t="s">
        <v>2</v>
      </c>
      <c r="G6" s="11" t="s">
        <v>3</v>
      </c>
      <c r="H6" s="11" t="s">
        <v>4</v>
      </c>
      <c r="I6" s="11" t="s">
        <v>5</v>
      </c>
      <c r="J6" s="11" t="s">
        <v>6</v>
      </c>
      <c r="K6" s="11" t="s">
        <v>7</v>
      </c>
      <c r="L6" s="12" t="s">
        <v>8</v>
      </c>
      <c r="M6" s="13" t="s">
        <v>9</v>
      </c>
    </row>
    <row r="7" spans="1:13" ht="15.95" customHeight="1" thickTop="1">
      <c r="A7" s="169" t="s">
        <v>26</v>
      </c>
      <c r="B7" s="170"/>
      <c r="C7" s="170"/>
      <c r="D7" s="171"/>
      <c r="E7" s="87">
        <v>1</v>
      </c>
      <c r="F7" s="24">
        <v>3</v>
      </c>
      <c r="G7" s="24">
        <v>2</v>
      </c>
      <c r="H7" s="24">
        <v>0</v>
      </c>
      <c r="I7" s="24">
        <v>4</v>
      </c>
      <c r="J7" s="24">
        <v>4</v>
      </c>
      <c r="K7" s="24">
        <v>1</v>
      </c>
      <c r="L7" s="86">
        <v>1</v>
      </c>
      <c r="M7" s="84">
        <f t="shared" ref="M7:M12" si="0">SUM(E7:L7)</f>
        <v>16</v>
      </c>
    </row>
    <row r="8" spans="1:13" ht="15.95" customHeight="1">
      <c r="A8" s="150" t="s">
        <v>27</v>
      </c>
      <c r="B8" s="151"/>
      <c r="C8" s="151"/>
      <c r="D8" s="152"/>
      <c r="E8" s="88">
        <v>0</v>
      </c>
      <c r="F8" s="23">
        <v>0</v>
      </c>
      <c r="G8" s="23">
        <v>1</v>
      </c>
      <c r="H8" s="23">
        <v>0</v>
      </c>
      <c r="I8" s="23">
        <v>1</v>
      </c>
      <c r="J8" s="23">
        <v>1</v>
      </c>
      <c r="K8" s="23">
        <v>0</v>
      </c>
      <c r="L8" s="37">
        <v>1</v>
      </c>
      <c r="M8" s="85">
        <f t="shared" si="0"/>
        <v>4</v>
      </c>
    </row>
    <row r="9" spans="1:13" ht="15.95" customHeight="1">
      <c r="A9" s="150" t="s">
        <v>28</v>
      </c>
      <c r="B9" s="151"/>
      <c r="C9" s="151"/>
      <c r="D9" s="152"/>
      <c r="E9" s="88">
        <v>1</v>
      </c>
      <c r="F9" s="23">
        <v>1</v>
      </c>
      <c r="G9" s="23">
        <v>0</v>
      </c>
      <c r="H9" s="23">
        <v>0</v>
      </c>
      <c r="I9" s="23">
        <v>0</v>
      </c>
      <c r="J9" s="23">
        <v>0</v>
      </c>
      <c r="K9" s="23">
        <v>0</v>
      </c>
      <c r="L9" s="37">
        <v>0</v>
      </c>
      <c r="M9" s="85">
        <f t="shared" si="0"/>
        <v>2</v>
      </c>
    </row>
    <row r="10" spans="1:13" ht="15.95" customHeight="1">
      <c r="A10" s="150" t="s">
        <v>29</v>
      </c>
      <c r="B10" s="151"/>
      <c r="C10" s="151"/>
      <c r="D10" s="152"/>
      <c r="E10" s="88">
        <v>89</v>
      </c>
      <c r="F10" s="23">
        <v>20</v>
      </c>
      <c r="G10" s="23">
        <v>25</v>
      </c>
      <c r="H10" s="23">
        <v>24</v>
      </c>
      <c r="I10" s="23">
        <v>29</v>
      </c>
      <c r="J10" s="23">
        <v>34</v>
      </c>
      <c r="K10" s="23">
        <v>17</v>
      </c>
      <c r="L10" s="37">
        <v>17</v>
      </c>
      <c r="M10" s="85">
        <f t="shared" si="0"/>
        <v>255</v>
      </c>
    </row>
    <row r="11" spans="1:13" ht="15.95" customHeight="1">
      <c r="A11" s="150" t="s">
        <v>30</v>
      </c>
      <c r="B11" s="151"/>
      <c r="C11" s="151"/>
      <c r="D11" s="152"/>
      <c r="E11" s="88">
        <v>0</v>
      </c>
      <c r="F11" s="23">
        <v>0</v>
      </c>
      <c r="G11" s="23">
        <v>0</v>
      </c>
      <c r="H11" s="23">
        <v>1</v>
      </c>
      <c r="I11" s="23">
        <v>0</v>
      </c>
      <c r="J11" s="23">
        <v>1</v>
      </c>
      <c r="K11" s="23">
        <v>1</v>
      </c>
      <c r="L11" s="37">
        <v>0</v>
      </c>
      <c r="M11" s="85">
        <f t="shared" si="0"/>
        <v>3</v>
      </c>
    </row>
    <row r="12" spans="1:13" ht="15.95" customHeight="1" thickBot="1">
      <c r="A12" s="162" t="s">
        <v>31</v>
      </c>
      <c r="B12" s="163"/>
      <c r="C12" s="163"/>
      <c r="D12" s="164"/>
      <c r="E12" s="89">
        <v>0</v>
      </c>
      <c r="F12" s="90">
        <v>2</v>
      </c>
      <c r="G12" s="90">
        <v>2</v>
      </c>
      <c r="H12" s="90">
        <v>1</v>
      </c>
      <c r="I12" s="90">
        <v>0</v>
      </c>
      <c r="J12" s="90">
        <v>0</v>
      </c>
      <c r="K12" s="90">
        <v>1</v>
      </c>
      <c r="L12" s="91">
        <v>0</v>
      </c>
      <c r="M12" s="92">
        <f t="shared" si="0"/>
        <v>6</v>
      </c>
    </row>
    <row r="13" spans="1:13" ht="15.95" customHeight="1" thickTop="1" thickBot="1">
      <c r="A13" s="165" t="s">
        <v>32</v>
      </c>
      <c r="B13" s="166"/>
      <c r="C13" s="166"/>
      <c r="D13" s="167"/>
      <c r="E13" s="10">
        <f t="shared" ref="E13:M13" si="1">SUM(E7:E12)</f>
        <v>91</v>
      </c>
      <c r="F13" s="11">
        <f t="shared" si="1"/>
        <v>26</v>
      </c>
      <c r="G13" s="11">
        <f t="shared" si="1"/>
        <v>30</v>
      </c>
      <c r="H13" s="11">
        <f t="shared" si="1"/>
        <v>26</v>
      </c>
      <c r="I13" s="11">
        <f t="shared" si="1"/>
        <v>34</v>
      </c>
      <c r="J13" s="11">
        <f t="shared" si="1"/>
        <v>40</v>
      </c>
      <c r="K13" s="11">
        <f t="shared" si="1"/>
        <v>20</v>
      </c>
      <c r="L13" s="12">
        <f t="shared" si="1"/>
        <v>19</v>
      </c>
      <c r="M13" s="13">
        <f t="shared" si="1"/>
        <v>286</v>
      </c>
    </row>
    <row r="14" spans="1:13" ht="13.5" thickTop="1"/>
    <row r="15" spans="1:13">
      <c r="A15" s="80" t="s">
        <v>1</v>
      </c>
      <c r="B15" s="80" t="s">
        <v>2</v>
      </c>
      <c r="C15" s="80" t="s">
        <v>3</v>
      </c>
      <c r="D15" s="80" t="s">
        <v>4</v>
      </c>
      <c r="E15" s="80" t="s">
        <v>5</v>
      </c>
      <c r="F15" s="80" t="s">
        <v>6</v>
      </c>
      <c r="G15" s="80" t="s">
        <v>7</v>
      </c>
      <c r="H15" s="80" t="s">
        <v>8</v>
      </c>
      <c r="I15" s="80" t="s">
        <v>9</v>
      </c>
    </row>
    <row r="16" spans="1:13">
      <c r="A16" s="94">
        <v>1.098901098901099</v>
      </c>
      <c r="B16" s="94">
        <v>11.538461538461538</v>
      </c>
      <c r="C16" s="94">
        <v>6.666666666666667</v>
      </c>
      <c r="D16" s="94">
        <v>0</v>
      </c>
      <c r="E16" s="94">
        <v>11.76470588235294</v>
      </c>
      <c r="F16" s="94">
        <v>10</v>
      </c>
      <c r="G16" s="94">
        <v>5</v>
      </c>
      <c r="H16" s="94">
        <v>5.2631578947368416</v>
      </c>
      <c r="I16" s="94">
        <v>5.5944055944055942</v>
      </c>
    </row>
    <row r="17" spans="1:9">
      <c r="A17" s="94">
        <v>0</v>
      </c>
      <c r="B17" s="94">
        <v>0</v>
      </c>
      <c r="C17" s="94">
        <v>3.3333333333333335</v>
      </c>
      <c r="D17" s="94">
        <v>0</v>
      </c>
      <c r="E17" s="94">
        <v>2.9411764705882351</v>
      </c>
      <c r="F17" s="94">
        <v>2.5</v>
      </c>
      <c r="G17" s="94">
        <v>0</v>
      </c>
      <c r="H17" s="94">
        <v>5.2631578947368416</v>
      </c>
      <c r="I17" s="94">
        <v>1.3986013986013985</v>
      </c>
    </row>
    <row r="18" spans="1:9">
      <c r="A18" s="94">
        <v>1.098901098901099</v>
      </c>
      <c r="B18" s="94">
        <v>3.8461538461538463</v>
      </c>
      <c r="C18" s="94">
        <v>0</v>
      </c>
      <c r="D18" s="94">
        <v>0</v>
      </c>
      <c r="E18" s="94">
        <v>0</v>
      </c>
      <c r="F18" s="94">
        <v>0</v>
      </c>
      <c r="G18" s="94">
        <v>0</v>
      </c>
      <c r="H18" s="94">
        <v>0</v>
      </c>
      <c r="I18" s="94">
        <v>0.69930069930069927</v>
      </c>
    </row>
    <row r="19" spans="1:9">
      <c r="A19" s="94">
        <v>97.802197802197796</v>
      </c>
      <c r="B19" s="94">
        <v>76.923076923076934</v>
      </c>
      <c r="C19" s="94">
        <v>83.333333333333343</v>
      </c>
      <c r="D19" s="94">
        <v>92.307692307692307</v>
      </c>
      <c r="E19" s="94">
        <v>85.294117647058826</v>
      </c>
      <c r="F19" s="94">
        <v>85</v>
      </c>
      <c r="G19" s="94">
        <v>85</v>
      </c>
      <c r="H19" s="94">
        <v>89.473684210526315</v>
      </c>
      <c r="I19" s="94">
        <v>89.16083916083916</v>
      </c>
    </row>
    <row r="20" spans="1:9">
      <c r="A20" s="94">
        <v>0</v>
      </c>
      <c r="B20" s="94">
        <v>0</v>
      </c>
      <c r="C20" s="94">
        <v>0</v>
      </c>
      <c r="D20" s="94">
        <v>3.8461538461538463</v>
      </c>
      <c r="E20" s="94">
        <v>0</v>
      </c>
      <c r="F20" s="94">
        <v>2.5</v>
      </c>
      <c r="G20" s="94">
        <v>5</v>
      </c>
      <c r="H20" s="94">
        <v>0</v>
      </c>
      <c r="I20" s="94">
        <v>1.048951048951049</v>
      </c>
    </row>
    <row r="21" spans="1:9">
      <c r="A21" s="94">
        <v>0</v>
      </c>
      <c r="B21" s="94">
        <v>7.6923076923076925</v>
      </c>
      <c r="C21" s="94">
        <v>6.666666666666667</v>
      </c>
      <c r="D21" s="94">
        <v>3.8461538461538463</v>
      </c>
      <c r="E21" s="94">
        <v>0</v>
      </c>
      <c r="F21" s="94">
        <v>0</v>
      </c>
      <c r="G21" s="94">
        <v>5</v>
      </c>
      <c r="H21" s="94">
        <v>0</v>
      </c>
      <c r="I21" s="94">
        <v>2.0979020979020979</v>
      </c>
    </row>
  </sheetData>
  <mergeCells count="11">
    <mergeCell ref="A1:M1"/>
    <mergeCell ref="A5:M5"/>
    <mergeCell ref="A6:D6"/>
    <mergeCell ref="A7:D7"/>
    <mergeCell ref="A8:D8"/>
    <mergeCell ref="A2:M4"/>
    <mergeCell ref="A11:D11"/>
    <mergeCell ref="A12:D12"/>
    <mergeCell ref="A13:D13"/>
    <mergeCell ref="A9:D9"/>
    <mergeCell ref="A10:D10"/>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17"/>
  <sheetViews>
    <sheetView workbookViewId="0">
      <selection activeCell="O9" sqref="O9"/>
    </sheetView>
  </sheetViews>
  <sheetFormatPr defaultRowHeight="12.75"/>
  <cols>
    <col min="1" max="13" width="9.7109375" customWidth="1"/>
  </cols>
  <sheetData>
    <row r="1" spans="1:13" ht="18" customHeight="1">
      <c r="A1" s="140" t="s">
        <v>34</v>
      </c>
      <c r="B1" s="140"/>
      <c r="C1" s="140"/>
      <c r="D1" s="140"/>
      <c r="E1" s="140"/>
      <c r="F1" s="140"/>
      <c r="G1" s="140"/>
      <c r="H1" s="140"/>
      <c r="I1" s="140"/>
      <c r="J1" s="140"/>
      <c r="K1" s="140"/>
      <c r="L1" s="140"/>
      <c r="M1" s="140"/>
    </row>
    <row r="2" spans="1:13" ht="12.95" customHeight="1" thickBot="1">
      <c r="A2" s="3"/>
      <c r="B2" s="3"/>
      <c r="C2" s="3"/>
      <c r="D2" s="3"/>
      <c r="E2" s="3"/>
      <c r="F2" s="3"/>
      <c r="G2" s="3"/>
      <c r="H2" s="3"/>
      <c r="I2" s="3"/>
      <c r="J2" s="3"/>
      <c r="K2" s="3"/>
      <c r="L2" s="3"/>
      <c r="M2" s="3"/>
    </row>
    <row r="3" spans="1:13" s="6" customFormat="1" ht="18" customHeight="1" thickTop="1" thickBot="1">
      <c r="A3" s="156"/>
      <c r="B3" s="157"/>
      <c r="C3" s="157"/>
      <c r="D3" s="158"/>
      <c r="E3" s="10" t="s">
        <v>1</v>
      </c>
      <c r="F3" s="11" t="s">
        <v>2</v>
      </c>
      <c r="G3" s="11" t="s">
        <v>3</v>
      </c>
      <c r="H3" s="11" t="s">
        <v>4</v>
      </c>
      <c r="I3" s="11" t="s">
        <v>5</v>
      </c>
      <c r="J3" s="11" t="s">
        <v>6</v>
      </c>
      <c r="K3" s="11" t="s">
        <v>7</v>
      </c>
      <c r="L3" s="12" t="s">
        <v>8</v>
      </c>
      <c r="M3" s="13" t="s">
        <v>9</v>
      </c>
    </row>
    <row r="4" spans="1:13" ht="15.95" customHeight="1" thickTop="1">
      <c r="A4" s="169" t="s">
        <v>35</v>
      </c>
      <c r="B4" s="170"/>
      <c r="C4" s="170"/>
      <c r="D4" s="171"/>
      <c r="E4" s="99">
        <v>335</v>
      </c>
      <c r="F4" s="99">
        <v>104</v>
      </c>
      <c r="G4" s="99">
        <v>104</v>
      </c>
      <c r="H4" s="99">
        <v>104</v>
      </c>
      <c r="I4" s="99">
        <v>212</v>
      </c>
      <c r="J4" s="99">
        <v>178</v>
      </c>
      <c r="K4" s="99">
        <v>130</v>
      </c>
      <c r="L4" s="100">
        <v>158</v>
      </c>
      <c r="M4" s="101">
        <f>SUM(E4:L4)</f>
        <v>1325</v>
      </c>
    </row>
    <row r="5" spans="1:13" ht="15.95" customHeight="1">
      <c r="A5" s="150" t="s">
        <v>113</v>
      </c>
      <c r="B5" s="151"/>
      <c r="C5" s="151"/>
      <c r="D5" s="152"/>
      <c r="E5" s="102">
        <v>12</v>
      </c>
      <c r="F5" s="102">
        <v>43</v>
      </c>
      <c r="G5" s="102">
        <v>39</v>
      </c>
      <c r="H5" s="102">
        <v>45</v>
      </c>
      <c r="I5" s="102">
        <v>66</v>
      </c>
      <c r="J5" s="102">
        <v>84</v>
      </c>
      <c r="K5" s="102">
        <v>75</v>
      </c>
      <c r="L5" s="103">
        <v>50</v>
      </c>
      <c r="M5" s="104">
        <f>SUM(E5:L5)</f>
        <v>414</v>
      </c>
    </row>
    <row r="6" spans="1:13" ht="15.95" customHeight="1" thickBot="1">
      <c r="A6" s="177" t="s">
        <v>114</v>
      </c>
      <c r="B6" s="178"/>
      <c r="C6" s="178"/>
      <c r="D6" s="179"/>
      <c r="E6" s="105">
        <v>14</v>
      </c>
      <c r="F6" s="106">
        <v>21</v>
      </c>
      <c r="G6" s="106">
        <v>19</v>
      </c>
      <c r="H6" s="106">
        <v>33</v>
      </c>
      <c r="I6" s="106">
        <v>51</v>
      </c>
      <c r="J6" s="106">
        <v>32</v>
      </c>
      <c r="K6" s="106">
        <v>41</v>
      </c>
      <c r="L6" s="106">
        <v>24</v>
      </c>
      <c r="M6" s="107">
        <f>SUM(E6:L6)</f>
        <v>235</v>
      </c>
    </row>
    <row r="7" spans="1:13" ht="13.5" thickTop="1">
      <c r="A7" s="3"/>
      <c r="B7" s="3"/>
      <c r="C7" s="3"/>
      <c r="D7" s="3"/>
      <c r="E7" s="3"/>
      <c r="F7" s="3"/>
      <c r="G7" s="3"/>
      <c r="H7" s="3"/>
      <c r="I7" s="3"/>
      <c r="J7" s="3"/>
      <c r="K7" s="3"/>
      <c r="L7" s="3"/>
      <c r="M7" s="3"/>
    </row>
    <row r="8" spans="1:13">
      <c r="A8" s="3"/>
      <c r="B8" s="3"/>
      <c r="C8" s="3"/>
      <c r="D8" s="3"/>
      <c r="E8" s="3"/>
      <c r="F8" s="3"/>
      <c r="G8" s="3"/>
      <c r="H8" s="3"/>
      <c r="I8" s="3"/>
      <c r="J8" s="3"/>
      <c r="K8" s="3"/>
      <c r="L8" s="3"/>
      <c r="M8" s="3"/>
    </row>
    <row r="9" spans="1:13">
      <c r="A9" s="3"/>
      <c r="B9" s="3"/>
      <c r="C9" s="3"/>
      <c r="D9" s="3"/>
      <c r="E9" s="3"/>
      <c r="F9" s="3"/>
      <c r="G9" s="3"/>
      <c r="H9" s="3"/>
      <c r="I9" s="3"/>
      <c r="J9" s="3"/>
      <c r="K9" s="3"/>
      <c r="L9" s="3"/>
      <c r="M9" s="3"/>
    </row>
    <row r="10" spans="1:13" ht="18" customHeight="1">
      <c r="A10" s="176" t="s">
        <v>36</v>
      </c>
      <c r="B10" s="176"/>
      <c r="C10" s="176"/>
      <c r="D10" s="176"/>
      <c r="E10" s="176"/>
      <c r="F10" s="176"/>
      <c r="G10" s="176"/>
      <c r="H10" s="176"/>
      <c r="I10" s="176"/>
      <c r="J10" s="176"/>
      <c r="K10" s="176"/>
      <c r="L10" s="176"/>
      <c r="M10" s="176"/>
    </row>
    <row r="11" spans="1:13" ht="12.95" customHeight="1" thickBot="1">
      <c r="A11" s="3"/>
      <c r="B11" s="3"/>
      <c r="C11" s="3"/>
      <c r="D11" s="3"/>
      <c r="E11" s="3"/>
      <c r="F11" s="3"/>
      <c r="G11" s="3"/>
      <c r="H11" s="3"/>
      <c r="I11" s="3"/>
      <c r="J11" s="3"/>
      <c r="K11" s="3"/>
      <c r="L11" s="3"/>
      <c r="M11" s="3"/>
    </row>
    <row r="12" spans="1:13" s="6" customFormat="1" ht="18" customHeight="1" thickTop="1" thickBot="1">
      <c r="A12" s="156"/>
      <c r="B12" s="157"/>
      <c r="C12" s="157"/>
      <c r="D12" s="158"/>
      <c r="E12" s="10" t="s">
        <v>1</v>
      </c>
      <c r="F12" s="11" t="s">
        <v>2</v>
      </c>
      <c r="G12" s="11" t="s">
        <v>3</v>
      </c>
      <c r="H12" s="11" t="s">
        <v>4</v>
      </c>
      <c r="I12" s="11" t="s">
        <v>5</v>
      </c>
      <c r="J12" s="11" t="s">
        <v>6</v>
      </c>
      <c r="K12" s="11" t="s">
        <v>7</v>
      </c>
      <c r="L12" s="97" t="s">
        <v>8</v>
      </c>
      <c r="M12" s="98" t="s">
        <v>9</v>
      </c>
    </row>
    <row r="13" spans="1:13" ht="15.95" customHeight="1" thickTop="1">
      <c r="A13" s="169" t="s">
        <v>37</v>
      </c>
      <c r="B13" s="170"/>
      <c r="C13" s="170"/>
      <c r="D13" s="171"/>
      <c r="E13" s="24">
        <v>16</v>
      </c>
      <c r="F13" s="24">
        <v>12</v>
      </c>
      <c r="G13" s="24">
        <v>6</v>
      </c>
      <c r="H13" s="24">
        <v>4</v>
      </c>
      <c r="I13" s="24">
        <v>2</v>
      </c>
      <c r="J13" s="24">
        <v>17</v>
      </c>
      <c r="K13" s="24">
        <v>25</v>
      </c>
      <c r="L13" s="95">
        <v>19</v>
      </c>
      <c r="M13" s="96">
        <f>SUM(E13:L13)</f>
        <v>101</v>
      </c>
    </row>
    <row r="14" spans="1:13" ht="15.95" customHeight="1">
      <c r="A14" s="150" t="s">
        <v>38</v>
      </c>
      <c r="B14" s="151"/>
      <c r="C14" s="151"/>
      <c r="D14" s="152"/>
      <c r="E14" s="23">
        <v>6</v>
      </c>
      <c r="F14" s="23">
        <v>9</v>
      </c>
      <c r="G14" s="23">
        <v>7</v>
      </c>
      <c r="H14" s="23">
        <v>16</v>
      </c>
      <c r="I14" s="23">
        <v>7</v>
      </c>
      <c r="J14" s="23">
        <v>19</v>
      </c>
      <c r="K14" s="23">
        <v>14</v>
      </c>
      <c r="L14" s="27">
        <v>7</v>
      </c>
      <c r="M14" s="71">
        <f>SUM(E14:L14)</f>
        <v>85</v>
      </c>
    </row>
    <row r="15" spans="1:13" ht="15.95" customHeight="1" thickBot="1">
      <c r="A15" s="153" t="s">
        <v>39</v>
      </c>
      <c r="B15" s="154"/>
      <c r="C15" s="154"/>
      <c r="D15" s="155"/>
      <c r="E15" s="28">
        <v>0</v>
      </c>
      <c r="F15" s="29">
        <v>0</v>
      </c>
      <c r="G15" s="29">
        <v>1</v>
      </c>
      <c r="H15" s="29">
        <v>0</v>
      </c>
      <c r="I15" s="29">
        <v>0</v>
      </c>
      <c r="J15" s="29">
        <v>2</v>
      </c>
      <c r="K15" s="29">
        <v>0</v>
      </c>
      <c r="L15" s="38">
        <v>0</v>
      </c>
      <c r="M15" s="72">
        <f>SUM(E15:L15)</f>
        <v>3</v>
      </c>
    </row>
    <row r="16" spans="1:13" ht="15.95" customHeight="1" thickTop="1" thickBot="1">
      <c r="A16" s="173" t="s">
        <v>40</v>
      </c>
      <c r="B16" s="174"/>
      <c r="C16" s="174"/>
      <c r="D16" s="175"/>
      <c r="E16" s="19">
        <f>SUM(E13:E15)</f>
        <v>22</v>
      </c>
      <c r="F16" s="20">
        <f t="shared" ref="F16:M16" si="0">SUM(F13:F15)</f>
        <v>21</v>
      </c>
      <c r="G16" s="20">
        <f t="shared" si="0"/>
        <v>14</v>
      </c>
      <c r="H16" s="20">
        <f t="shared" si="0"/>
        <v>20</v>
      </c>
      <c r="I16" s="20">
        <f t="shared" si="0"/>
        <v>9</v>
      </c>
      <c r="J16" s="20">
        <f t="shared" si="0"/>
        <v>38</v>
      </c>
      <c r="K16" s="20">
        <f t="shared" si="0"/>
        <v>39</v>
      </c>
      <c r="L16" s="46">
        <f t="shared" si="0"/>
        <v>26</v>
      </c>
      <c r="M16" s="47">
        <f t="shared" si="0"/>
        <v>189</v>
      </c>
    </row>
    <row r="17" ht="13.5" thickTop="1"/>
  </sheetData>
  <mergeCells count="11">
    <mergeCell ref="A3:D3"/>
    <mergeCell ref="A15:D15"/>
    <mergeCell ref="A16:D16"/>
    <mergeCell ref="A10:M10"/>
    <mergeCell ref="A1:M1"/>
    <mergeCell ref="A12:D12"/>
    <mergeCell ref="A13:D13"/>
    <mergeCell ref="A14:D14"/>
    <mergeCell ref="A4:D4"/>
    <mergeCell ref="A5:D5"/>
    <mergeCell ref="A6:D6"/>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M30"/>
  <sheetViews>
    <sheetView workbookViewId="0">
      <selection activeCell="P29" sqref="P29"/>
    </sheetView>
  </sheetViews>
  <sheetFormatPr defaultRowHeight="12.75"/>
  <cols>
    <col min="1" max="3" width="7.28515625" customWidth="1"/>
    <col min="4" max="4" width="8.85546875" customWidth="1"/>
    <col min="5" max="13" width="9.7109375" customWidth="1"/>
  </cols>
  <sheetData>
    <row r="1" spans="1:13" ht="18" customHeight="1">
      <c r="A1" s="140" t="s">
        <v>41</v>
      </c>
      <c r="B1" s="140"/>
      <c r="C1" s="140"/>
      <c r="D1" s="140"/>
      <c r="E1" s="140"/>
      <c r="F1" s="140"/>
      <c r="G1" s="140"/>
      <c r="H1" s="140"/>
      <c r="I1" s="140"/>
      <c r="J1" s="140"/>
      <c r="K1" s="140"/>
      <c r="L1" s="140"/>
      <c r="M1" s="140"/>
    </row>
    <row r="2" spans="1:13">
      <c r="A2" s="3"/>
      <c r="B2" s="3"/>
      <c r="C2" s="3"/>
      <c r="D2" s="3"/>
      <c r="E2" s="3"/>
      <c r="F2" s="3"/>
      <c r="G2" s="3"/>
      <c r="H2" s="3"/>
      <c r="I2" s="3"/>
      <c r="J2" s="3"/>
      <c r="K2" s="3"/>
      <c r="L2" s="3"/>
      <c r="M2" s="3"/>
    </row>
    <row r="3" spans="1:13" ht="18" customHeight="1">
      <c r="A3" s="140" t="s">
        <v>20</v>
      </c>
      <c r="B3" s="140"/>
      <c r="C3" s="140"/>
      <c r="D3" s="140"/>
      <c r="E3" s="140"/>
      <c r="F3" s="140"/>
      <c r="G3" s="140"/>
      <c r="H3" s="140"/>
      <c r="I3" s="140"/>
      <c r="J3" s="140"/>
      <c r="K3" s="140"/>
      <c r="L3" s="140"/>
      <c r="M3" s="140"/>
    </row>
    <row r="4" spans="1:13" ht="13.5" thickBot="1">
      <c r="A4" s="3"/>
      <c r="B4" s="3"/>
      <c r="C4" s="3"/>
      <c r="D4" s="3"/>
      <c r="E4" s="3"/>
      <c r="F4" s="3"/>
      <c r="G4" s="3"/>
      <c r="H4" s="3"/>
      <c r="I4" s="3"/>
      <c r="J4" s="3"/>
      <c r="K4" s="3"/>
      <c r="L4" s="3"/>
      <c r="M4" s="3"/>
    </row>
    <row r="5" spans="1:13" s="6" customFormat="1" ht="18" customHeight="1" thickTop="1" thickBot="1">
      <c r="A5" s="156" t="s">
        <v>0</v>
      </c>
      <c r="B5" s="157"/>
      <c r="C5" s="157"/>
      <c r="D5" s="158"/>
      <c r="E5" s="15" t="s">
        <v>1</v>
      </c>
      <c r="F5" s="11" t="s">
        <v>2</v>
      </c>
      <c r="G5" s="11" t="s">
        <v>3</v>
      </c>
      <c r="H5" s="11" t="s">
        <v>4</v>
      </c>
      <c r="I5" s="11" t="s">
        <v>5</v>
      </c>
      <c r="J5" s="11" t="s">
        <v>6</v>
      </c>
      <c r="K5" s="11" t="s">
        <v>7</v>
      </c>
      <c r="L5" s="12" t="s">
        <v>8</v>
      </c>
      <c r="M5" s="13" t="s">
        <v>9</v>
      </c>
    </row>
    <row r="6" spans="1:13" ht="13.5" thickTop="1">
      <c r="A6" s="190" t="s">
        <v>95</v>
      </c>
      <c r="B6" s="191"/>
      <c r="C6" s="191"/>
      <c r="D6" s="192"/>
      <c r="E6" s="25">
        <v>0</v>
      </c>
      <c r="F6" s="25">
        <v>0</v>
      </c>
      <c r="G6" s="25">
        <v>0</v>
      </c>
      <c r="H6" s="25">
        <v>0</v>
      </c>
      <c r="I6" s="25">
        <v>0</v>
      </c>
      <c r="J6" s="25">
        <v>0</v>
      </c>
      <c r="K6" s="25">
        <v>3</v>
      </c>
      <c r="L6" s="26">
        <v>1</v>
      </c>
      <c r="M6" s="51">
        <f>SUM(E6:L6)</f>
        <v>4</v>
      </c>
    </row>
    <row r="7" spans="1:13">
      <c r="A7" s="197" t="s">
        <v>86</v>
      </c>
      <c r="B7" s="198"/>
      <c r="C7" s="198"/>
      <c r="D7" s="199"/>
      <c r="E7" s="25">
        <v>32</v>
      </c>
      <c r="F7" s="25">
        <v>6</v>
      </c>
      <c r="G7" s="25">
        <v>13</v>
      </c>
      <c r="H7" s="25">
        <v>10</v>
      </c>
      <c r="I7" s="25">
        <v>11</v>
      </c>
      <c r="J7" s="25">
        <v>17</v>
      </c>
      <c r="K7" s="25">
        <v>31</v>
      </c>
      <c r="L7" s="26">
        <v>15</v>
      </c>
      <c r="M7" s="52">
        <f>SUM(E7:L7)</f>
        <v>135</v>
      </c>
    </row>
    <row r="8" spans="1:13">
      <c r="A8" s="197" t="s">
        <v>10</v>
      </c>
      <c r="B8" s="198"/>
      <c r="C8" s="198"/>
      <c r="D8" s="199"/>
      <c r="E8" s="25">
        <v>32</v>
      </c>
      <c r="F8" s="25">
        <v>6</v>
      </c>
      <c r="G8" s="25">
        <v>13</v>
      </c>
      <c r="H8" s="25">
        <v>10</v>
      </c>
      <c r="I8" s="25">
        <v>11</v>
      </c>
      <c r="J8" s="25">
        <v>17</v>
      </c>
      <c r="K8" s="25">
        <v>34</v>
      </c>
      <c r="L8" s="26">
        <v>16</v>
      </c>
      <c r="M8" s="52">
        <f>SUM(E8:L8)</f>
        <v>139</v>
      </c>
    </row>
    <row r="9" spans="1:13">
      <c r="A9" s="197" t="s">
        <v>96</v>
      </c>
      <c r="B9" s="198"/>
      <c r="C9" s="198"/>
      <c r="D9" s="199"/>
      <c r="E9" s="25">
        <v>29</v>
      </c>
      <c r="F9" s="25">
        <v>6</v>
      </c>
      <c r="G9" s="25">
        <v>12</v>
      </c>
      <c r="H9" s="25">
        <v>10</v>
      </c>
      <c r="I9" s="25">
        <v>10</v>
      </c>
      <c r="J9" s="25">
        <v>16</v>
      </c>
      <c r="K9" s="25">
        <v>33</v>
      </c>
      <c r="L9" s="26">
        <v>16</v>
      </c>
      <c r="M9" s="52">
        <f>SUM(E9:L9)</f>
        <v>132</v>
      </c>
    </row>
    <row r="10" spans="1:13" ht="13.5" thickBot="1">
      <c r="A10" s="194" t="s">
        <v>97</v>
      </c>
      <c r="B10" s="195"/>
      <c r="C10" s="195"/>
      <c r="D10" s="196"/>
      <c r="E10" s="117">
        <v>3</v>
      </c>
      <c r="F10" s="83">
        <v>0</v>
      </c>
      <c r="G10" s="83">
        <v>1</v>
      </c>
      <c r="H10" s="83">
        <v>0</v>
      </c>
      <c r="I10" s="83">
        <v>1</v>
      </c>
      <c r="J10" s="83">
        <v>1</v>
      </c>
      <c r="K10" s="83">
        <v>1</v>
      </c>
      <c r="L10" s="118">
        <v>0</v>
      </c>
      <c r="M10" s="119">
        <f>SUM(E10:L10)</f>
        <v>7</v>
      </c>
    </row>
    <row r="11" spans="1:13" ht="13.5" thickTop="1">
      <c r="M11" s="18"/>
    </row>
    <row r="13" spans="1:13">
      <c r="A13" s="180" t="s">
        <v>21</v>
      </c>
      <c r="B13" s="180"/>
      <c r="C13" s="180"/>
      <c r="D13" s="180"/>
      <c r="E13" s="180"/>
      <c r="F13" s="180"/>
      <c r="G13" s="180"/>
      <c r="H13" s="180"/>
      <c r="I13" s="180"/>
      <c r="J13" s="180"/>
      <c r="K13" s="180"/>
      <c r="L13" s="180"/>
      <c r="M13" s="180"/>
    </row>
    <row r="15" spans="1:13">
      <c r="A15" s="193" t="s">
        <v>94</v>
      </c>
      <c r="B15" s="193"/>
      <c r="C15" s="193"/>
      <c r="D15" s="193"/>
      <c r="E15" s="193"/>
      <c r="F15" s="193"/>
      <c r="G15" s="193"/>
      <c r="H15" s="193"/>
      <c r="I15" s="193"/>
      <c r="J15" s="193"/>
      <c r="K15" s="193"/>
      <c r="L15" s="193"/>
      <c r="M15" s="193"/>
    </row>
    <row r="16" spans="1:13" ht="13.5" thickBot="1">
      <c r="A16" s="1"/>
      <c r="B16" s="1"/>
      <c r="C16" s="1"/>
      <c r="D16" s="1"/>
      <c r="E16" s="1"/>
      <c r="F16" s="1"/>
      <c r="G16" s="1"/>
      <c r="H16" s="1"/>
      <c r="I16" s="1"/>
      <c r="J16" s="1"/>
      <c r="K16" s="1"/>
      <c r="L16" s="1"/>
      <c r="M16" s="1"/>
    </row>
    <row r="17" spans="1:13" s="6" customFormat="1" ht="18" customHeight="1" thickTop="1" thickBot="1">
      <c r="A17" s="156" t="s">
        <v>0</v>
      </c>
      <c r="B17" s="157"/>
      <c r="C17" s="157"/>
      <c r="D17" s="158"/>
      <c r="E17" s="15" t="s">
        <v>1</v>
      </c>
      <c r="F17" s="11" t="s">
        <v>2</v>
      </c>
      <c r="G17" s="11" t="s">
        <v>3</v>
      </c>
      <c r="H17" s="11" t="s">
        <v>4</v>
      </c>
      <c r="I17" s="11" t="s">
        <v>5</v>
      </c>
      <c r="J17" s="11" t="s">
        <v>6</v>
      </c>
      <c r="K17" s="11" t="s">
        <v>7</v>
      </c>
      <c r="L17" s="12" t="s">
        <v>8</v>
      </c>
      <c r="M17" s="13" t="s">
        <v>9</v>
      </c>
    </row>
    <row r="18" spans="1:13" ht="13.5" thickTop="1">
      <c r="A18" s="181" t="s">
        <v>42</v>
      </c>
      <c r="B18" s="182"/>
      <c r="C18" s="182"/>
      <c r="D18" s="183"/>
      <c r="E18" s="40">
        <v>32</v>
      </c>
      <c r="F18" s="41">
        <v>6</v>
      </c>
      <c r="G18" s="41">
        <v>13</v>
      </c>
      <c r="H18" s="41">
        <v>10</v>
      </c>
      <c r="I18" s="41">
        <v>10</v>
      </c>
      <c r="J18" s="41">
        <v>17</v>
      </c>
      <c r="K18" s="41">
        <v>29</v>
      </c>
      <c r="L18" s="42">
        <v>14</v>
      </c>
      <c r="M18" s="43">
        <f>SUM(E18:L18)</f>
        <v>131</v>
      </c>
    </row>
    <row r="19" spans="1:13">
      <c r="A19" s="184" t="s">
        <v>43</v>
      </c>
      <c r="B19" s="185"/>
      <c r="C19" s="185"/>
      <c r="D19" s="186"/>
      <c r="E19" s="44">
        <v>0</v>
      </c>
      <c r="F19" s="23">
        <v>0</v>
      </c>
      <c r="G19" s="23">
        <v>0</v>
      </c>
      <c r="H19" s="23">
        <v>0</v>
      </c>
      <c r="I19" s="23">
        <v>1</v>
      </c>
      <c r="J19" s="23">
        <v>0</v>
      </c>
      <c r="K19" s="23">
        <v>2</v>
      </c>
      <c r="L19" s="27">
        <v>1</v>
      </c>
      <c r="M19" s="45">
        <f>SUM(E19:L19)</f>
        <v>4</v>
      </c>
    </row>
    <row r="20" spans="1:13" ht="13.5" thickBot="1">
      <c r="A20" s="187" t="s">
        <v>44</v>
      </c>
      <c r="B20" s="188"/>
      <c r="C20" s="188"/>
      <c r="D20" s="189"/>
      <c r="E20" s="28">
        <v>0</v>
      </c>
      <c r="F20" s="29">
        <v>0</v>
      </c>
      <c r="G20" s="29">
        <v>0</v>
      </c>
      <c r="H20" s="29">
        <v>0</v>
      </c>
      <c r="I20" s="29">
        <v>0</v>
      </c>
      <c r="J20" s="29">
        <v>0</v>
      </c>
      <c r="K20" s="29">
        <v>0</v>
      </c>
      <c r="L20" s="38">
        <v>0</v>
      </c>
      <c r="M20" s="39">
        <f>SUM(E20:L20)</f>
        <v>0</v>
      </c>
    </row>
    <row r="21" spans="1:13" ht="13.5" thickTop="1">
      <c r="M21" s="4"/>
    </row>
    <row r="22" spans="1:13">
      <c r="M22" s="4"/>
    </row>
    <row r="23" spans="1:13" ht="12.75" customHeight="1">
      <c r="A23" s="140" t="s">
        <v>45</v>
      </c>
      <c r="B23" s="140"/>
      <c r="C23" s="140"/>
      <c r="D23" s="140"/>
      <c r="E23" s="140"/>
      <c r="F23" s="140"/>
      <c r="G23" s="140"/>
      <c r="H23" s="140"/>
      <c r="I23" s="140"/>
      <c r="J23" s="140"/>
      <c r="K23" s="140"/>
      <c r="L23" s="140"/>
      <c r="M23" s="140"/>
    </row>
    <row r="24" spans="1:13" ht="13.5" thickBot="1">
      <c r="A24" s="2"/>
      <c r="B24" s="2"/>
      <c r="C24" s="2"/>
      <c r="D24" s="2"/>
      <c r="E24" s="2"/>
      <c r="F24" s="2"/>
      <c r="G24" s="2"/>
      <c r="H24" s="2"/>
      <c r="I24" s="2"/>
      <c r="J24" s="2"/>
    </row>
    <row r="25" spans="1:13" ht="18" customHeight="1" thickTop="1" thickBot="1">
      <c r="A25" s="156"/>
      <c r="B25" s="157"/>
      <c r="C25" s="157"/>
      <c r="D25" s="158"/>
      <c r="E25" s="15" t="s">
        <v>1</v>
      </c>
      <c r="F25" s="11" t="s">
        <v>2</v>
      </c>
      <c r="G25" s="11" t="s">
        <v>3</v>
      </c>
      <c r="H25" s="11" t="s">
        <v>4</v>
      </c>
      <c r="I25" s="11" t="s">
        <v>5</v>
      </c>
      <c r="J25" s="11" t="s">
        <v>6</v>
      </c>
      <c r="K25" s="11" t="s">
        <v>7</v>
      </c>
      <c r="L25" s="12" t="s">
        <v>8</v>
      </c>
      <c r="M25" s="13" t="s">
        <v>9</v>
      </c>
    </row>
    <row r="26" spans="1:13" s="3" customFormat="1" ht="13.5" customHeight="1" thickTop="1">
      <c r="A26" s="184" t="s">
        <v>46</v>
      </c>
      <c r="B26" s="185"/>
      <c r="C26" s="185"/>
      <c r="D26" s="186"/>
      <c r="E26" s="40">
        <v>0</v>
      </c>
      <c r="F26" s="41">
        <v>0</v>
      </c>
      <c r="G26" s="41">
        <v>5</v>
      </c>
      <c r="H26" s="41">
        <v>0</v>
      </c>
      <c r="I26" s="41">
        <v>0</v>
      </c>
      <c r="J26" s="41">
        <v>3</v>
      </c>
      <c r="K26" s="41">
        <v>5</v>
      </c>
      <c r="L26" s="42">
        <v>3</v>
      </c>
      <c r="M26" s="43">
        <f>SUM(E26:L26)</f>
        <v>16</v>
      </c>
    </row>
    <row r="27" spans="1:13" s="3" customFormat="1" ht="13.5" customHeight="1" thickBot="1">
      <c r="A27" s="187" t="s">
        <v>47</v>
      </c>
      <c r="B27" s="188"/>
      <c r="C27" s="188"/>
      <c r="D27" s="189"/>
      <c r="E27" s="28">
        <v>32</v>
      </c>
      <c r="F27" s="29">
        <v>6</v>
      </c>
      <c r="G27" s="29">
        <v>8</v>
      </c>
      <c r="H27" s="29">
        <v>10</v>
      </c>
      <c r="I27" s="29">
        <v>11</v>
      </c>
      <c r="J27" s="29">
        <v>14</v>
      </c>
      <c r="K27" s="29">
        <v>26</v>
      </c>
      <c r="L27" s="38">
        <v>12</v>
      </c>
      <c r="M27" s="39">
        <f>SUM(E27:L27)</f>
        <v>119</v>
      </c>
    </row>
    <row r="28" spans="1:13" ht="13.5" thickTop="1">
      <c r="M28" s="4"/>
    </row>
    <row r="29" spans="1:13">
      <c r="M29" s="4"/>
    </row>
    <row r="30" spans="1:13">
      <c r="M30" s="4"/>
    </row>
  </sheetData>
  <mergeCells count="18">
    <mergeCell ref="A25:D25"/>
    <mergeCell ref="A26:D26"/>
    <mergeCell ref="A27:D27"/>
    <mergeCell ref="A23:M23"/>
    <mergeCell ref="A3:M3"/>
    <mergeCell ref="A6:D6"/>
    <mergeCell ref="A5:D5"/>
    <mergeCell ref="A17:D17"/>
    <mergeCell ref="A15:M15"/>
    <mergeCell ref="A10:D10"/>
    <mergeCell ref="A9:D9"/>
    <mergeCell ref="A8:D8"/>
    <mergeCell ref="A7:D7"/>
    <mergeCell ref="A1:M1"/>
    <mergeCell ref="A13:M13"/>
    <mergeCell ref="A18:D18"/>
    <mergeCell ref="A19:D19"/>
    <mergeCell ref="A20:D20"/>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31"/>
  <sheetViews>
    <sheetView workbookViewId="0">
      <selection activeCell="L29" sqref="L29"/>
    </sheetView>
  </sheetViews>
  <sheetFormatPr defaultRowHeight="12.75"/>
  <cols>
    <col min="1" max="1" width="37.7109375" bestFit="1" customWidth="1"/>
  </cols>
  <sheetData>
    <row r="1" spans="1:10" ht="20.100000000000001" customHeight="1" thickBot="1">
      <c r="A1" s="200" t="s">
        <v>25</v>
      </c>
      <c r="B1" s="200"/>
      <c r="C1" s="200"/>
      <c r="D1" s="200"/>
      <c r="E1" s="200"/>
      <c r="F1" s="200"/>
      <c r="G1" s="200"/>
      <c r="H1" s="200"/>
      <c r="I1" s="200"/>
      <c r="J1" s="200"/>
    </row>
    <row r="2" spans="1:10" ht="14.25" thickTop="1" thickBot="1">
      <c r="A2" s="127" t="s">
        <v>0</v>
      </c>
      <c r="B2" s="10" t="s">
        <v>1</v>
      </c>
      <c r="C2" s="11" t="s">
        <v>2</v>
      </c>
      <c r="D2" s="11" t="s">
        <v>3</v>
      </c>
      <c r="E2" s="11" t="s">
        <v>4</v>
      </c>
      <c r="F2" s="11" t="s">
        <v>5</v>
      </c>
      <c r="G2" s="11" t="s">
        <v>6</v>
      </c>
      <c r="H2" s="11" t="s">
        <v>7</v>
      </c>
      <c r="I2" s="12" t="s">
        <v>8</v>
      </c>
      <c r="J2" s="13" t="s">
        <v>9</v>
      </c>
    </row>
    <row r="3" spans="1:10" ht="13.5" thickTop="1">
      <c r="A3" s="121" t="s">
        <v>48</v>
      </c>
      <c r="B3" s="23">
        <v>6</v>
      </c>
      <c r="C3" s="23">
        <v>0</v>
      </c>
      <c r="D3" s="23">
        <v>2</v>
      </c>
      <c r="E3" s="23">
        <v>1</v>
      </c>
      <c r="F3" s="23">
        <v>1</v>
      </c>
      <c r="G3" s="23">
        <v>0</v>
      </c>
      <c r="H3" s="23">
        <v>10</v>
      </c>
      <c r="I3" s="27">
        <v>7</v>
      </c>
      <c r="J3" s="45">
        <f>SUM(B3:I3)</f>
        <v>27</v>
      </c>
    </row>
    <row r="4" spans="1:10">
      <c r="A4" s="122" t="s">
        <v>49</v>
      </c>
      <c r="B4" s="23">
        <v>23</v>
      </c>
      <c r="C4" s="23">
        <v>6</v>
      </c>
      <c r="D4" s="23">
        <v>10</v>
      </c>
      <c r="E4" s="23">
        <v>9</v>
      </c>
      <c r="F4" s="23">
        <v>9</v>
      </c>
      <c r="G4" s="23">
        <v>16</v>
      </c>
      <c r="H4" s="23">
        <v>18</v>
      </c>
      <c r="I4" s="27">
        <v>9</v>
      </c>
      <c r="J4" s="45">
        <f>SUM(B4:I4)</f>
        <v>100</v>
      </c>
    </row>
    <row r="5" spans="1:10" ht="13.5" thickBot="1">
      <c r="A5" s="123" t="s">
        <v>24</v>
      </c>
      <c r="B5" s="29">
        <v>0</v>
      </c>
      <c r="C5" s="29">
        <v>0</v>
      </c>
      <c r="D5" s="29">
        <v>0</v>
      </c>
      <c r="E5" s="29">
        <v>0</v>
      </c>
      <c r="F5" s="29">
        <v>0</v>
      </c>
      <c r="G5" s="29">
        <v>0</v>
      </c>
      <c r="H5" s="29">
        <v>5</v>
      </c>
      <c r="I5" s="38">
        <v>0</v>
      </c>
      <c r="J5" s="39">
        <f>SUM(B5:I5)</f>
        <v>5</v>
      </c>
    </row>
    <row r="6" spans="1:10" ht="13.5" thickTop="1">
      <c r="J6" s="18"/>
    </row>
    <row r="7" spans="1:10" ht="20.100000000000001" customHeight="1">
      <c r="A7" s="180" t="s">
        <v>50</v>
      </c>
      <c r="B7" s="180"/>
      <c r="C7" s="180"/>
      <c r="D7" s="180"/>
      <c r="E7" s="180"/>
      <c r="F7" s="180"/>
      <c r="G7" s="180"/>
      <c r="H7" s="180"/>
      <c r="I7" s="180"/>
      <c r="J7" s="180"/>
    </row>
    <row r="8" spans="1:10" s="1" customFormat="1" ht="50.25" customHeight="1" thickBot="1">
      <c r="A8" s="172" t="s">
        <v>103</v>
      </c>
      <c r="B8" s="172"/>
      <c r="C8" s="172"/>
      <c r="D8" s="172"/>
      <c r="E8" s="172"/>
      <c r="F8" s="172"/>
      <c r="G8" s="172"/>
      <c r="H8" s="172"/>
      <c r="I8" s="172"/>
      <c r="J8" s="172"/>
    </row>
    <row r="9" spans="1:10" ht="14.25" thickTop="1" thickBot="1">
      <c r="A9" s="128" t="s">
        <v>0</v>
      </c>
      <c r="B9" s="10" t="s">
        <v>1</v>
      </c>
      <c r="C9" s="11" t="s">
        <v>2</v>
      </c>
      <c r="D9" s="11" t="s">
        <v>3</v>
      </c>
      <c r="E9" s="11" t="s">
        <v>4</v>
      </c>
      <c r="F9" s="11" t="s">
        <v>5</v>
      </c>
      <c r="G9" s="11" t="s">
        <v>6</v>
      </c>
      <c r="H9" s="11" t="s">
        <v>7</v>
      </c>
      <c r="I9" s="12" t="s">
        <v>8</v>
      </c>
      <c r="J9" s="13" t="s">
        <v>9</v>
      </c>
    </row>
    <row r="10" spans="1:10" ht="13.5" thickTop="1">
      <c r="A10" s="124" t="s">
        <v>51</v>
      </c>
      <c r="B10" s="40">
        <v>1</v>
      </c>
      <c r="C10" s="41">
        <v>0</v>
      </c>
      <c r="D10" s="41">
        <v>0</v>
      </c>
      <c r="E10" s="41">
        <v>0</v>
      </c>
      <c r="F10" s="41">
        <v>0</v>
      </c>
      <c r="G10" s="41">
        <v>0</v>
      </c>
      <c r="H10" s="41">
        <v>0</v>
      </c>
      <c r="I10" s="42">
        <v>0</v>
      </c>
      <c r="J10" s="43">
        <f t="shared" ref="J10:J15" si="0">SUM(B10:I10)</f>
        <v>1</v>
      </c>
    </row>
    <row r="11" spans="1:10">
      <c r="A11" s="122" t="s">
        <v>52</v>
      </c>
      <c r="B11" s="44">
        <v>0</v>
      </c>
      <c r="C11" s="23">
        <v>0</v>
      </c>
      <c r="D11" s="23">
        <v>0</v>
      </c>
      <c r="E11" s="23">
        <v>0</v>
      </c>
      <c r="F11" s="23">
        <v>0</v>
      </c>
      <c r="G11" s="23">
        <v>0</v>
      </c>
      <c r="H11" s="23">
        <v>0</v>
      </c>
      <c r="I11" s="27">
        <v>0</v>
      </c>
      <c r="J11" s="45">
        <f t="shared" si="0"/>
        <v>0</v>
      </c>
    </row>
    <row r="12" spans="1:10">
      <c r="A12" s="126" t="s">
        <v>53</v>
      </c>
      <c r="B12" s="44">
        <v>1</v>
      </c>
      <c r="C12" s="23">
        <v>0</v>
      </c>
      <c r="D12" s="23">
        <v>0</v>
      </c>
      <c r="E12" s="23">
        <v>0</v>
      </c>
      <c r="F12" s="23">
        <v>2</v>
      </c>
      <c r="G12" s="23">
        <v>0</v>
      </c>
      <c r="H12" s="23">
        <v>1</v>
      </c>
      <c r="I12" s="27">
        <v>1</v>
      </c>
      <c r="J12" s="45">
        <f t="shared" si="0"/>
        <v>5</v>
      </c>
    </row>
    <row r="13" spans="1:10">
      <c r="A13" s="122" t="s">
        <v>115</v>
      </c>
      <c r="B13" s="44">
        <v>2</v>
      </c>
      <c r="C13" s="23">
        <v>0</v>
      </c>
      <c r="D13" s="23">
        <v>3</v>
      </c>
      <c r="E13" s="23">
        <v>2</v>
      </c>
      <c r="F13" s="23">
        <v>0</v>
      </c>
      <c r="G13" s="23">
        <v>2</v>
      </c>
      <c r="H13" s="23">
        <v>7</v>
      </c>
      <c r="I13" s="27">
        <v>2</v>
      </c>
      <c r="J13" s="45">
        <f t="shared" si="0"/>
        <v>18</v>
      </c>
    </row>
    <row r="14" spans="1:10">
      <c r="A14" s="122" t="s">
        <v>116</v>
      </c>
      <c r="B14" s="44">
        <v>0</v>
      </c>
      <c r="C14" s="23">
        <v>0</v>
      </c>
      <c r="D14" s="23">
        <v>0</v>
      </c>
      <c r="E14" s="23">
        <v>0</v>
      </c>
      <c r="F14" s="23">
        <v>1</v>
      </c>
      <c r="G14" s="23">
        <v>0</v>
      </c>
      <c r="H14" s="23">
        <v>0</v>
      </c>
      <c r="I14" s="27">
        <v>0</v>
      </c>
      <c r="J14" s="45">
        <f t="shared" si="0"/>
        <v>1</v>
      </c>
    </row>
    <row r="15" spans="1:10" ht="13.5" thickBot="1">
      <c r="A15" s="123" t="s">
        <v>54</v>
      </c>
      <c r="B15" s="28">
        <v>0</v>
      </c>
      <c r="C15" s="29">
        <v>0</v>
      </c>
      <c r="D15" s="29">
        <v>0</v>
      </c>
      <c r="E15" s="29">
        <v>0</v>
      </c>
      <c r="F15" s="29">
        <v>3</v>
      </c>
      <c r="G15" s="29">
        <v>0</v>
      </c>
      <c r="H15" s="29">
        <v>0</v>
      </c>
      <c r="I15" s="38">
        <v>0</v>
      </c>
      <c r="J15" s="39">
        <f t="shared" si="0"/>
        <v>3</v>
      </c>
    </row>
    <row r="16" spans="1:10" ht="14.25" thickTop="1" thickBot="1">
      <c r="A16" s="125" t="s">
        <v>32</v>
      </c>
      <c r="B16" s="19">
        <f>SUM(B10:B15)</f>
        <v>4</v>
      </c>
      <c r="C16" s="20">
        <f t="shared" ref="C16:I16" si="1">SUM(C10:C15)</f>
        <v>0</v>
      </c>
      <c r="D16" s="20">
        <f t="shared" si="1"/>
        <v>3</v>
      </c>
      <c r="E16" s="20">
        <f t="shared" si="1"/>
        <v>2</v>
      </c>
      <c r="F16" s="20">
        <f t="shared" si="1"/>
        <v>6</v>
      </c>
      <c r="G16" s="20">
        <f t="shared" si="1"/>
        <v>2</v>
      </c>
      <c r="H16" s="20">
        <f t="shared" si="1"/>
        <v>8</v>
      </c>
      <c r="I16" s="46">
        <f t="shared" si="1"/>
        <v>3</v>
      </c>
      <c r="J16" s="47">
        <f>SUM(B16:I16)</f>
        <v>28</v>
      </c>
    </row>
    <row r="17" spans="1:10" ht="13.5" thickTop="1">
      <c r="J17" s="5"/>
    </row>
    <row r="19" spans="1:10" ht="20.100000000000001" customHeight="1" thickBot="1">
      <c r="A19" s="201" t="s">
        <v>55</v>
      </c>
      <c r="B19" s="201"/>
      <c r="C19" s="201"/>
      <c r="D19" s="201"/>
      <c r="E19" s="201"/>
      <c r="F19" s="201"/>
      <c r="G19" s="201"/>
      <c r="H19" s="201"/>
      <c r="I19" s="201"/>
      <c r="J19" s="201"/>
    </row>
    <row r="20" spans="1:10" ht="14.25" thickTop="1" thickBot="1">
      <c r="A20" s="127" t="s">
        <v>0</v>
      </c>
      <c r="B20" s="10" t="s">
        <v>1</v>
      </c>
      <c r="C20" s="11" t="s">
        <v>2</v>
      </c>
      <c r="D20" s="11" t="s">
        <v>3</v>
      </c>
      <c r="E20" s="11" t="s">
        <v>4</v>
      </c>
      <c r="F20" s="11" t="s">
        <v>5</v>
      </c>
      <c r="G20" s="11" t="s">
        <v>6</v>
      </c>
      <c r="H20" s="11" t="s">
        <v>7</v>
      </c>
      <c r="I20" s="12" t="s">
        <v>8</v>
      </c>
      <c r="J20" s="13" t="s">
        <v>9</v>
      </c>
    </row>
    <row r="21" spans="1:10" ht="13.5" thickTop="1">
      <c r="A21" s="121" t="s">
        <v>117</v>
      </c>
      <c r="B21" s="40">
        <v>32</v>
      </c>
      <c r="C21" s="41">
        <v>6</v>
      </c>
      <c r="D21" s="41">
        <v>8</v>
      </c>
      <c r="E21" s="41">
        <v>8</v>
      </c>
      <c r="F21" s="41">
        <v>5</v>
      </c>
      <c r="G21" s="41">
        <v>16</v>
      </c>
      <c r="H21" s="41">
        <v>19</v>
      </c>
      <c r="I21" s="42">
        <v>4</v>
      </c>
      <c r="J21" s="43">
        <f>SUM(B21:I21)</f>
        <v>98</v>
      </c>
    </row>
    <row r="22" spans="1:10">
      <c r="A22" s="122" t="s">
        <v>89</v>
      </c>
      <c r="B22" s="44">
        <v>11</v>
      </c>
      <c r="C22" s="23">
        <v>4</v>
      </c>
      <c r="D22" s="23">
        <v>9</v>
      </c>
      <c r="E22" s="23">
        <v>13</v>
      </c>
      <c r="F22" s="23">
        <v>6</v>
      </c>
      <c r="G22" s="23">
        <v>22</v>
      </c>
      <c r="H22" s="23">
        <v>16</v>
      </c>
      <c r="I22" s="27">
        <v>5</v>
      </c>
      <c r="J22" s="45">
        <f>SUM(B22:I22)</f>
        <v>86</v>
      </c>
    </row>
    <row r="23" spans="1:10" ht="13.5" thickBot="1">
      <c r="A23" s="123" t="s">
        <v>90</v>
      </c>
      <c r="B23" s="28">
        <v>8</v>
      </c>
      <c r="C23" s="29">
        <v>1</v>
      </c>
      <c r="D23" s="29">
        <v>11</v>
      </c>
      <c r="E23" s="29">
        <v>4</v>
      </c>
      <c r="F23" s="29">
        <v>11</v>
      </c>
      <c r="G23" s="29">
        <v>7</v>
      </c>
      <c r="H23" s="29">
        <v>19</v>
      </c>
      <c r="I23" s="38">
        <v>6</v>
      </c>
      <c r="J23" s="39">
        <f>SUM(B23:I23)</f>
        <v>67</v>
      </c>
    </row>
    <row r="24" spans="1:10" ht="13.5" thickTop="1">
      <c r="A24" s="16"/>
      <c r="B24" s="16"/>
      <c r="C24" s="16"/>
      <c r="D24" s="16"/>
      <c r="E24" s="16"/>
      <c r="F24" s="16"/>
      <c r="G24" s="16"/>
      <c r="H24" s="16"/>
      <c r="I24" s="16"/>
      <c r="J24" s="4"/>
    </row>
    <row r="26" spans="1:10" ht="20.100000000000001" customHeight="1" thickBot="1">
      <c r="A26" s="201" t="s">
        <v>56</v>
      </c>
      <c r="B26" s="201"/>
      <c r="C26" s="201"/>
      <c r="D26" s="201"/>
      <c r="E26" s="201"/>
      <c r="F26" s="201"/>
      <c r="G26" s="201"/>
      <c r="H26" s="201"/>
      <c r="I26" s="201"/>
      <c r="J26" s="201"/>
    </row>
    <row r="27" spans="1:10" ht="14.25" thickTop="1" thickBot="1">
      <c r="A27" s="127"/>
      <c r="B27" s="10" t="s">
        <v>1</v>
      </c>
      <c r="C27" s="11" t="s">
        <v>2</v>
      </c>
      <c r="D27" s="11" t="s">
        <v>3</v>
      </c>
      <c r="E27" s="11" t="s">
        <v>4</v>
      </c>
      <c r="F27" s="11" t="s">
        <v>5</v>
      </c>
      <c r="G27" s="11" t="s">
        <v>6</v>
      </c>
      <c r="H27" s="11" t="s">
        <v>7</v>
      </c>
      <c r="I27" s="12" t="s">
        <v>8</v>
      </c>
      <c r="J27" s="13" t="s">
        <v>9</v>
      </c>
    </row>
    <row r="28" spans="1:10" ht="13.5" thickTop="1">
      <c r="A28" s="121" t="s">
        <v>57</v>
      </c>
      <c r="B28" s="40">
        <v>0</v>
      </c>
      <c r="C28" s="41">
        <v>0</v>
      </c>
      <c r="D28" s="41">
        <v>0</v>
      </c>
      <c r="E28" s="41">
        <v>1</v>
      </c>
      <c r="F28" s="41">
        <v>0</v>
      </c>
      <c r="G28" s="41">
        <v>0</v>
      </c>
      <c r="H28" s="41">
        <v>0</v>
      </c>
      <c r="I28" s="42">
        <v>0</v>
      </c>
      <c r="J28" s="43">
        <f>SUM(B28:I28)</f>
        <v>1</v>
      </c>
    </row>
    <row r="29" spans="1:10">
      <c r="A29" s="122" t="s">
        <v>58</v>
      </c>
      <c r="B29" s="44">
        <v>0</v>
      </c>
      <c r="C29" s="23">
        <v>0</v>
      </c>
      <c r="D29" s="23">
        <v>1</v>
      </c>
      <c r="E29" s="23">
        <v>0</v>
      </c>
      <c r="F29" s="23">
        <v>2</v>
      </c>
      <c r="G29" s="23">
        <v>1</v>
      </c>
      <c r="H29" s="23">
        <v>1</v>
      </c>
      <c r="I29" s="27">
        <v>1</v>
      </c>
      <c r="J29" s="45">
        <f>SUM(B29:I29)</f>
        <v>6</v>
      </c>
    </row>
    <row r="30" spans="1:10" ht="13.5" thickBot="1">
      <c r="A30" s="123" t="s">
        <v>59</v>
      </c>
      <c r="B30" s="28">
        <v>11</v>
      </c>
      <c r="C30" s="29">
        <v>1</v>
      </c>
      <c r="D30" s="29">
        <v>9</v>
      </c>
      <c r="E30" s="29">
        <v>3</v>
      </c>
      <c r="F30" s="29">
        <v>4</v>
      </c>
      <c r="G30" s="29">
        <v>16</v>
      </c>
      <c r="H30" s="29">
        <v>22</v>
      </c>
      <c r="I30" s="38">
        <v>5</v>
      </c>
      <c r="J30" s="39">
        <f>SUM(B30:I30)</f>
        <v>71</v>
      </c>
    </row>
    <row r="31" spans="1:10" ht="13.5" thickTop="1">
      <c r="J31" s="18"/>
    </row>
  </sheetData>
  <mergeCells count="5">
    <mergeCell ref="A1:J1"/>
    <mergeCell ref="A7:J7"/>
    <mergeCell ref="A19:J19"/>
    <mergeCell ref="A26:J26"/>
    <mergeCell ref="A8:J8"/>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M24"/>
  <sheetViews>
    <sheetView tabSelected="1" zoomScaleNormal="100" workbookViewId="0">
      <selection activeCell="N26" sqref="N26"/>
    </sheetView>
  </sheetViews>
  <sheetFormatPr defaultRowHeight="12.75"/>
  <cols>
    <col min="1" max="1" width="32.42578125" customWidth="1"/>
  </cols>
  <sheetData>
    <row r="1" spans="1:13" ht="20.100000000000001" customHeight="1">
      <c r="A1" s="203" t="s">
        <v>60</v>
      </c>
      <c r="B1" s="203"/>
      <c r="C1" s="203"/>
      <c r="D1" s="203"/>
      <c r="E1" s="203"/>
      <c r="F1" s="203"/>
      <c r="G1" s="203"/>
      <c r="H1" s="203"/>
      <c r="I1" s="203"/>
      <c r="J1" s="203"/>
      <c r="K1" s="3"/>
      <c r="L1" s="3"/>
      <c r="M1" s="3"/>
    </row>
    <row r="2" spans="1:13" ht="90" customHeight="1">
      <c r="A2" s="204" t="s">
        <v>107</v>
      </c>
      <c r="B2" s="204"/>
      <c r="C2" s="204"/>
      <c r="D2" s="204"/>
      <c r="E2" s="204"/>
      <c r="F2" s="204"/>
      <c r="G2" s="204"/>
      <c r="H2" s="204"/>
      <c r="I2" s="204"/>
      <c r="J2" s="204"/>
      <c r="K2" s="3"/>
      <c r="L2" s="3"/>
      <c r="M2" s="3"/>
    </row>
    <row r="3" spans="1:13" ht="20.100000000000001" customHeight="1">
      <c r="A3" s="140" t="s">
        <v>20</v>
      </c>
      <c r="B3" s="140"/>
      <c r="C3" s="140"/>
      <c r="D3" s="140"/>
      <c r="E3" s="140"/>
      <c r="F3" s="140"/>
      <c r="G3" s="140"/>
      <c r="H3" s="140"/>
      <c r="I3" s="140"/>
      <c r="J3" s="140"/>
      <c r="K3" s="3"/>
      <c r="L3" s="3"/>
      <c r="M3" s="3"/>
    </row>
    <row r="4" spans="1:13" ht="13.5" thickBot="1">
      <c r="A4" s="3"/>
      <c r="B4" s="3"/>
      <c r="C4" s="3"/>
      <c r="D4" s="3"/>
      <c r="E4" s="3"/>
      <c r="F4" s="3"/>
      <c r="G4" s="3"/>
      <c r="H4" s="3"/>
      <c r="I4" s="3"/>
      <c r="J4" s="3"/>
      <c r="K4" s="3"/>
      <c r="L4" s="3"/>
      <c r="M4" s="3"/>
    </row>
    <row r="5" spans="1:13" ht="18" customHeight="1" thickTop="1" thickBot="1">
      <c r="A5" s="127" t="s">
        <v>0</v>
      </c>
      <c r="B5" s="15" t="s">
        <v>1</v>
      </c>
      <c r="C5" s="11" t="s">
        <v>2</v>
      </c>
      <c r="D5" s="11" t="s">
        <v>3</v>
      </c>
      <c r="E5" s="11" t="s">
        <v>4</v>
      </c>
      <c r="F5" s="11" t="s">
        <v>5</v>
      </c>
      <c r="G5" s="11" t="s">
        <v>6</v>
      </c>
      <c r="H5" s="11" t="s">
        <v>7</v>
      </c>
      <c r="I5" s="12" t="s">
        <v>8</v>
      </c>
      <c r="J5" s="13" t="s">
        <v>9</v>
      </c>
      <c r="K5" s="3"/>
      <c r="L5" s="3"/>
      <c r="M5" s="3"/>
    </row>
    <row r="6" spans="1:13" ht="15" customHeight="1" thickTop="1">
      <c r="A6" s="129" t="s">
        <v>119</v>
      </c>
      <c r="B6" s="48">
        <v>0</v>
      </c>
      <c r="C6" s="49">
        <v>4</v>
      </c>
      <c r="D6" s="49">
        <v>1</v>
      </c>
      <c r="E6" s="49">
        <v>27</v>
      </c>
      <c r="F6" s="49">
        <v>27</v>
      </c>
      <c r="G6" s="49">
        <v>32</v>
      </c>
      <c r="H6" s="49">
        <v>37</v>
      </c>
      <c r="I6" s="50">
        <v>25</v>
      </c>
      <c r="J6" s="51">
        <f>SUM(B6:I6)</f>
        <v>153</v>
      </c>
      <c r="K6" s="3"/>
      <c r="L6" s="3"/>
      <c r="M6" s="3"/>
    </row>
    <row r="7" spans="1:13" ht="15" customHeight="1">
      <c r="A7" s="126" t="s">
        <v>86</v>
      </c>
      <c r="B7" s="31">
        <v>3</v>
      </c>
      <c r="C7" s="22">
        <v>9</v>
      </c>
      <c r="D7" s="22">
        <v>11</v>
      </c>
      <c r="E7" s="22">
        <v>14</v>
      </c>
      <c r="F7" s="22">
        <v>27</v>
      </c>
      <c r="G7" s="22">
        <v>20</v>
      </c>
      <c r="H7" s="22">
        <v>14</v>
      </c>
      <c r="I7" s="30">
        <v>8</v>
      </c>
      <c r="J7" s="52">
        <f>SUM(B7:I7)</f>
        <v>106</v>
      </c>
      <c r="K7" s="3"/>
      <c r="L7" s="3"/>
      <c r="M7" s="3"/>
    </row>
    <row r="8" spans="1:13" ht="15" customHeight="1">
      <c r="A8" s="122" t="s">
        <v>61</v>
      </c>
      <c r="B8" s="31">
        <v>3</v>
      </c>
      <c r="C8" s="22">
        <v>13</v>
      </c>
      <c r="D8" s="22">
        <v>12</v>
      </c>
      <c r="E8" s="22">
        <v>41</v>
      </c>
      <c r="F8" s="22">
        <v>54</v>
      </c>
      <c r="G8" s="22">
        <v>52</v>
      </c>
      <c r="H8" s="22">
        <v>51</v>
      </c>
      <c r="I8" s="30">
        <v>33</v>
      </c>
      <c r="J8" s="52">
        <f>SUM(B8:I8)</f>
        <v>259</v>
      </c>
      <c r="K8" s="3"/>
      <c r="L8" s="3"/>
      <c r="M8" s="3"/>
    </row>
    <row r="9" spans="1:13" ht="15" customHeight="1">
      <c r="A9" s="126" t="s">
        <v>96</v>
      </c>
      <c r="B9" s="31">
        <v>3</v>
      </c>
      <c r="C9" s="22">
        <v>12</v>
      </c>
      <c r="D9" s="22">
        <v>5</v>
      </c>
      <c r="E9" s="22">
        <v>9</v>
      </c>
      <c r="F9" s="22">
        <v>6</v>
      </c>
      <c r="G9" s="22">
        <v>8</v>
      </c>
      <c r="H9" s="22">
        <v>4</v>
      </c>
      <c r="I9" s="30">
        <v>9</v>
      </c>
      <c r="J9" s="52">
        <f>SUM(B9:I9)</f>
        <v>56</v>
      </c>
      <c r="K9" s="3"/>
      <c r="L9" s="3"/>
      <c r="M9" s="3"/>
    </row>
    <row r="10" spans="1:13" ht="15" customHeight="1" thickBot="1">
      <c r="A10" s="130" t="s">
        <v>118</v>
      </c>
      <c r="B10" s="53">
        <v>0</v>
      </c>
      <c r="C10" s="54">
        <v>1</v>
      </c>
      <c r="D10" s="54">
        <v>7</v>
      </c>
      <c r="E10" s="54">
        <v>32</v>
      </c>
      <c r="F10" s="54">
        <v>48</v>
      </c>
      <c r="G10" s="54">
        <v>44</v>
      </c>
      <c r="H10" s="54">
        <v>47</v>
      </c>
      <c r="I10" s="55">
        <v>24</v>
      </c>
      <c r="J10" s="56">
        <f>SUM(B10:I10)</f>
        <v>203</v>
      </c>
      <c r="K10" s="3"/>
      <c r="L10" s="3"/>
      <c r="M10" s="3"/>
    </row>
    <row r="11" spans="1:13" ht="13.5" thickTop="1">
      <c r="A11" s="3"/>
      <c r="B11" s="3"/>
      <c r="C11" s="3"/>
      <c r="D11" s="3"/>
      <c r="E11" s="3"/>
      <c r="F11" s="3"/>
      <c r="G11" s="3"/>
      <c r="H11" s="3"/>
      <c r="I11" s="3"/>
      <c r="J11" s="3"/>
    </row>
    <row r="12" spans="1:13">
      <c r="A12" s="3"/>
      <c r="B12" s="3"/>
      <c r="C12" s="3"/>
      <c r="D12" s="3"/>
      <c r="E12" s="3"/>
      <c r="F12" s="3"/>
      <c r="G12" s="3"/>
      <c r="H12" s="3"/>
      <c r="I12" s="3"/>
      <c r="J12" s="3"/>
    </row>
    <row r="13" spans="1:13" ht="20.100000000000001" customHeight="1">
      <c r="A13" s="140" t="s">
        <v>45</v>
      </c>
      <c r="B13" s="140"/>
      <c r="C13" s="140"/>
      <c r="D13" s="140"/>
      <c r="E13" s="140"/>
      <c r="F13" s="140"/>
      <c r="G13" s="140"/>
      <c r="H13" s="140"/>
      <c r="I13" s="140"/>
      <c r="J13" s="140"/>
    </row>
    <row r="14" spans="1:13">
      <c r="A14" s="202" t="s">
        <v>104</v>
      </c>
      <c r="B14" s="202"/>
      <c r="C14" s="202"/>
      <c r="D14" s="202"/>
      <c r="E14" s="202"/>
      <c r="F14" s="202"/>
      <c r="G14" s="202"/>
      <c r="H14" s="202"/>
      <c r="I14" s="202"/>
      <c r="J14" s="202"/>
    </row>
    <row r="15" spans="1:13" ht="13.5" thickBot="1">
      <c r="A15" s="3"/>
      <c r="B15" s="3"/>
      <c r="C15" s="3"/>
      <c r="D15" s="3"/>
      <c r="E15" s="3"/>
      <c r="F15" s="3"/>
      <c r="G15" s="3"/>
      <c r="H15" s="3"/>
      <c r="I15" s="3"/>
      <c r="J15" s="3"/>
    </row>
    <row r="16" spans="1:13" ht="18" customHeight="1" thickTop="1" thickBot="1">
      <c r="A16" s="127" t="s">
        <v>0</v>
      </c>
      <c r="B16" s="15" t="s">
        <v>1</v>
      </c>
      <c r="C16" s="11" t="s">
        <v>2</v>
      </c>
      <c r="D16" s="11" t="s">
        <v>3</v>
      </c>
      <c r="E16" s="11" t="s">
        <v>4</v>
      </c>
      <c r="F16" s="11" t="s">
        <v>5</v>
      </c>
      <c r="G16" s="11" t="s">
        <v>6</v>
      </c>
      <c r="H16" s="11" t="s">
        <v>7</v>
      </c>
      <c r="I16" s="12" t="s">
        <v>8</v>
      </c>
      <c r="J16" s="13" t="s">
        <v>9</v>
      </c>
    </row>
    <row r="17" spans="1:10" ht="15" customHeight="1" thickTop="1">
      <c r="A17" s="121" t="s">
        <v>62</v>
      </c>
      <c r="B17" s="40">
        <v>0</v>
      </c>
      <c r="C17" s="41">
        <v>1</v>
      </c>
      <c r="D17" s="41">
        <v>1</v>
      </c>
      <c r="E17" s="41">
        <v>6</v>
      </c>
      <c r="F17" s="41">
        <v>15</v>
      </c>
      <c r="G17" s="41">
        <v>2</v>
      </c>
      <c r="H17" s="41">
        <v>7</v>
      </c>
      <c r="I17" s="42">
        <v>2</v>
      </c>
      <c r="J17" s="43">
        <f>SUM(B17:I17)</f>
        <v>34</v>
      </c>
    </row>
    <row r="18" spans="1:10" ht="15" customHeight="1" thickBot="1">
      <c r="A18" s="123" t="s">
        <v>63</v>
      </c>
      <c r="B18" s="28">
        <v>3</v>
      </c>
      <c r="C18" s="29">
        <v>8</v>
      </c>
      <c r="D18" s="29">
        <v>10</v>
      </c>
      <c r="E18" s="29">
        <v>8</v>
      </c>
      <c r="F18" s="29">
        <v>12</v>
      </c>
      <c r="G18" s="29">
        <v>18</v>
      </c>
      <c r="H18" s="29">
        <v>7</v>
      </c>
      <c r="I18" s="38">
        <v>6</v>
      </c>
      <c r="J18" s="57">
        <f>SUM(B18:I18)</f>
        <v>72</v>
      </c>
    </row>
    <row r="19" spans="1:10" ht="13.5" thickTop="1">
      <c r="A19" s="3"/>
      <c r="B19" s="3"/>
      <c r="C19" s="3"/>
      <c r="D19" s="3"/>
      <c r="E19" s="3"/>
      <c r="F19" s="3"/>
      <c r="G19" s="3"/>
      <c r="H19" s="3"/>
      <c r="I19" s="3"/>
      <c r="J19" s="3"/>
    </row>
    <row r="20" spans="1:10">
      <c r="A20" s="3"/>
      <c r="B20" s="3"/>
      <c r="C20" s="3"/>
      <c r="D20" s="3"/>
      <c r="E20" s="3"/>
      <c r="F20" s="3"/>
      <c r="G20" s="3"/>
      <c r="H20" s="3"/>
      <c r="I20" s="3"/>
      <c r="J20" s="3"/>
    </row>
    <row r="21" spans="1:10">
      <c r="A21" s="3"/>
      <c r="B21" s="3"/>
      <c r="C21" s="3"/>
      <c r="D21" s="3"/>
      <c r="E21" s="3"/>
      <c r="F21" s="3"/>
      <c r="G21" s="3"/>
      <c r="H21" s="3"/>
      <c r="I21" s="3"/>
      <c r="J21" s="3"/>
    </row>
    <row r="22" spans="1:10">
      <c r="A22" s="3"/>
      <c r="B22" s="3"/>
      <c r="C22" s="3"/>
      <c r="D22" s="3"/>
      <c r="E22" s="3"/>
      <c r="F22" s="3"/>
      <c r="G22" s="3"/>
      <c r="H22" s="3"/>
      <c r="I22" s="3"/>
      <c r="J22" s="3"/>
    </row>
    <row r="23" spans="1:10">
      <c r="A23" s="3"/>
      <c r="B23" s="3"/>
      <c r="C23" s="3"/>
      <c r="D23" s="3"/>
      <c r="E23" s="3"/>
      <c r="F23" s="3"/>
      <c r="G23" s="3"/>
      <c r="H23" s="3"/>
      <c r="I23" s="3"/>
      <c r="J23" s="3"/>
    </row>
    <row r="24" spans="1:10">
      <c r="A24" s="3"/>
      <c r="B24" s="3"/>
      <c r="C24" s="3"/>
      <c r="D24" s="3"/>
      <c r="E24" s="3"/>
      <c r="F24" s="3"/>
      <c r="G24" s="3"/>
      <c r="H24" s="3"/>
      <c r="I24" s="3"/>
      <c r="J24" s="3"/>
    </row>
  </sheetData>
  <mergeCells count="5">
    <mergeCell ref="A14:J14"/>
    <mergeCell ref="A13:J13"/>
    <mergeCell ref="A3:J3"/>
    <mergeCell ref="A1:J1"/>
    <mergeCell ref="A2:J2"/>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M20"/>
  <sheetViews>
    <sheetView workbookViewId="0">
      <selection activeCell="J28" sqref="J28"/>
    </sheetView>
  </sheetViews>
  <sheetFormatPr defaultRowHeight="12.75"/>
  <cols>
    <col min="4" max="4" width="8.7109375" customWidth="1"/>
    <col min="5" max="5" width="10.7109375" bestFit="1" customWidth="1"/>
    <col min="6" max="12" width="9.7109375" customWidth="1"/>
    <col min="13" max="13" width="12.85546875" customWidth="1"/>
  </cols>
  <sheetData>
    <row r="1" spans="1:13" ht="20.100000000000001" customHeight="1">
      <c r="A1" s="205" t="s">
        <v>64</v>
      </c>
      <c r="B1" s="193"/>
      <c r="C1" s="193"/>
      <c r="D1" s="193"/>
      <c r="E1" s="193"/>
      <c r="F1" s="193"/>
      <c r="G1" s="193"/>
      <c r="H1" s="193"/>
      <c r="I1" s="193"/>
      <c r="J1" s="193"/>
      <c r="K1" s="193"/>
      <c r="L1" s="193"/>
      <c r="M1" s="193"/>
    </row>
    <row r="2" spans="1:13" s="3" customFormat="1" ht="71.25" customHeight="1">
      <c r="A2" s="172" t="s">
        <v>105</v>
      </c>
      <c r="B2" s="172"/>
      <c r="C2" s="172"/>
      <c r="D2" s="172"/>
      <c r="E2" s="172"/>
      <c r="F2" s="172"/>
      <c r="G2" s="172"/>
      <c r="H2" s="172"/>
      <c r="I2" s="172"/>
      <c r="J2" s="172"/>
      <c r="K2" s="172"/>
      <c r="L2" s="172"/>
      <c r="M2" s="172"/>
    </row>
    <row r="3" spans="1:13" s="3" customFormat="1" ht="17.25" customHeight="1">
      <c r="A3" s="93"/>
      <c r="B3" s="93"/>
      <c r="C3" s="93"/>
      <c r="D3" s="93"/>
      <c r="E3" s="93"/>
      <c r="F3" s="93"/>
      <c r="G3" s="93"/>
      <c r="H3" s="93"/>
      <c r="I3" s="93"/>
      <c r="J3" s="93"/>
      <c r="K3" s="93"/>
      <c r="L3" s="93"/>
      <c r="M3" s="93"/>
    </row>
    <row r="4" spans="1:13" ht="20.100000000000001" customHeight="1">
      <c r="A4" s="205" t="s">
        <v>20</v>
      </c>
      <c r="B4" s="205"/>
      <c r="C4" s="205"/>
      <c r="D4" s="205"/>
      <c r="E4" s="205"/>
      <c r="F4" s="205"/>
      <c r="G4" s="205"/>
      <c r="H4" s="205"/>
      <c r="I4" s="205"/>
      <c r="J4" s="205"/>
      <c r="K4" s="205"/>
      <c r="L4" s="205"/>
      <c r="M4" s="205"/>
    </row>
    <row r="5" spans="1:13" ht="13.5" thickBot="1"/>
    <row r="6" spans="1:13" ht="18" customHeight="1" thickTop="1" thickBot="1">
      <c r="A6" s="216" t="s">
        <v>0</v>
      </c>
      <c r="B6" s="217"/>
      <c r="C6" s="217"/>
      <c r="D6" s="218"/>
      <c r="E6" s="17" t="s">
        <v>1</v>
      </c>
      <c r="F6" s="7" t="s">
        <v>2</v>
      </c>
      <c r="G6" s="7" t="s">
        <v>3</v>
      </c>
      <c r="H6" s="7" t="s">
        <v>4</v>
      </c>
      <c r="I6" s="7" t="s">
        <v>5</v>
      </c>
      <c r="J6" s="7" t="s">
        <v>6</v>
      </c>
      <c r="K6" s="7" t="s">
        <v>7</v>
      </c>
      <c r="L6" s="8" t="s">
        <v>8</v>
      </c>
      <c r="M6" s="9" t="s">
        <v>9</v>
      </c>
    </row>
    <row r="7" spans="1:13" ht="15" customHeight="1" thickTop="1">
      <c r="A7" s="159" t="s">
        <v>95</v>
      </c>
      <c r="B7" s="160"/>
      <c r="C7" s="160"/>
      <c r="D7" s="161"/>
      <c r="E7" s="58">
        <v>481</v>
      </c>
      <c r="F7" s="59">
        <v>94</v>
      </c>
      <c r="G7" s="59">
        <v>326</v>
      </c>
      <c r="H7" s="59">
        <v>48</v>
      </c>
      <c r="I7" s="59">
        <v>252</v>
      </c>
      <c r="J7" s="59">
        <v>294</v>
      </c>
      <c r="K7" s="59">
        <v>87</v>
      </c>
      <c r="L7" s="60">
        <v>166</v>
      </c>
      <c r="M7" s="115">
        <f>SUM(E7:L7)</f>
        <v>1748</v>
      </c>
    </row>
    <row r="8" spans="1:13" ht="15" customHeight="1">
      <c r="A8" s="222" t="s">
        <v>86</v>
      </c>
      <c r="B8" s="151"/>
      <c r="C8" s="151"/>
      <c r="D8" s="152"/>
      <c r="E8" s="138">
        <v>2865</v>
      </c>
      <c r="F8" s="22">
        <v>38</v>
      </c>
      <c r="G8" s="22">
        <v>77</v>
      </c>
      <c r="H8" s="22">
        <v>35</v>
      </c>
      <c r="I8" s="22">
        <v>172</v>
      </c>
      <c r="J8" s="22">
        <v>298</v>
      </c>
      <c r="K8" s="22">
        <v>73</v>
      </c>
      <c r="L8" s="32">
        <v>250</v>
      </c>
      <c r="M8" s="104">
        <f>SUM(E8:L8)</f>
        <v>3808</v>
      </c>
    </row>
    <row r="9" spans="1:13" ht="15" customHeight="1">
      <c r="A9" s="150" t="s">
        <v>61</v>
      </c>
      <c r="B9" s="151"/>
      <c r="C9" s="151"/>
      <c r="D9" s="152"/>
      <c r="E9" s="139">
        <v>3346</v>
      </c>
      <c r="F9" s="33">
        <v>132</v>
      </c>
      <c r="G9" s="33">
        <v>403</v>
      </c>
      <c r="H9" s="33">
        <v>83</v>
      </c>
      <c r="I9" s="33">
        <v>424</v>
      </c>
      <c r="J9" s="33">
        <v>592</v>
      </c>
      <c r="K9" s="33">
        <v>160</v>
      </c>
      <c r="L9" s="34">
        <v>416</v>
      </c>
      <c r="M9" s="104">
        <f>SUM(E9:L9)</f>
        <v>5556</v>
      </c>
    </row>
    <row r="10" spans="1:13" ht="15" customHeight="1">
      <c r="A10" s="222" t="s">
        <v>120</v>
      </c>
      <c r="B10" s="151"/>
      <c r="C10" s="151"/>
      <c r="D10" s="152"/>
      <c r="E10" s="61" t="s">
        <v>69</v>
      </c>
      <c r="F10" s="35" t="s">
        <v>70</v>
      </c>
      <c r="G10" s="35" t="s">
        <v>71</v>
      </c>
      <c r="H10" s="35" t="s">
        <v>72</v>
      </c>
      <c r="I10" s="35" t="s">
        <v>73</v>
      </c>
      <c r="J10" s="35" t="s">
        <v>74</v>
      </c>
      <c r="K10" s="35" t="s">
        <v>75</v>
      </c>
      <c r="L10" s="36" t="s">
        <v>76</v>
      </c>
      <c r="M10" s="62" t="s">
        <v>77</v>
      </c>
    </row>
    <row r="11" spans="1:13" ht="15" customHeight="1" thickBot="1">
      <c r="A11" s="215" t="s">
        <v>108</v>
      </c>
      <c r="B11" s="213"/>
      <c r="C11" s="213"/>
      <c r="D11" s="214"/>
      <c r="E11" s="63" t="s">
        <v>110</v>
      </c>
      <c r="F11" s="64" t="s">
        <v>78</v>
      </c>
      <c r="G11" s="64" t="s">
        <v>79</v>
      </c>
      <c r="H11" s="64" t="s">
        <v>80</v>
      </c>
      <c r="I11" s="64" t="s">
        <v>81</v>
      </c>
      <c r="J11" s="64" t="s">
        <v>82</v>
      </c>
      <c r="K11" s="64" t="s">
        <v>83</v>
      </c>
      <c r="L11" s="65" t="s">
        <v>84</v>
      </c>
      <c r="M11" s="136" t="s">
        <v>109</v>
      </c>
    </row>
    <row r="12" spans="1:13" ht="13.5" thickTop="1"/>
    <row r="14" spans="1:13" ht="20.100000000000001" customHeight="1">
      <c r="A14" s="205" t="s">
        <v>65</v>
      </c>
      <c r="B14" s="205"/>
      <c r="C14" s="205"/>
      <c r="D14" s="205"/>
      <c r="E14" s="205"/>
      <c r="F14" s="205"/>
      <c r="G14" s="205"/>
      <c r="H14" s="205"/>
      <c r="I14" s="205"/>
      <c r="J14" s="205"/>
      <c r="K14" s="205"/>
      <c r="L14" s="205"/>
      <c r="M14" s="205"/>
    </row>
    <row r="15" spans="1:13" ht="13.5" thickBot="1"/>
    <row r="16" spans="1:13" ht="18" customHeight="1" thickTop="1" thickBot="1">
      <c r="A16" s="219" t="s">
        <v>0</v>
      </c>
      <c r="B16" s="220"/>
      <c r="C16" s="220"/>
      <c r="D16" s="221"/>
      <c r="E16" s="17" t="s">
        <v>1</v>
      </c>
      <c r="F16" s="7" t="s">
        <v>2</v>
      </c>
      <c r="G16" s="7" t="s">
        <v>3</v>
      </c>
      <c r="H16" s="7" t="s">
        <v>4</v>
      </c>
      <c r="I16" s="7" t="s">
        <v>5</v>
      </c>
      <c r="J16" s="7" t="s">
        <v>6</v>
      </c>
      <c r="K16" s="7" t="s">
        <v>7</v>
      </c>
      <c r="L16" s="8" t="s">
        <v>8</v>
      </c>
      <c r="M16" s="9" t="s">
        <v>9</v>
      </c>
    </row>
    <row r="17" spans="1:13" ht="15" customHeight="1" thickTop="1">
      <c r="A17" s="206" t="s">
        <v>66</v>
      </c>
      <c r="B17" s="207"/>
      <c r="C17" s="207"/>
      <c r="D17" s="208"/>
      <c r="E17" s="137">
        <v>2865</v>
      </c>
      <c r="F17" s="41">
        <v>25</v>
      </c>
      <c r="G17" s="41">
        <v>69</v>
      </c>
      <c r="H17" s="41">
        <v>22</v>
      </c>
      <c r="I17" s="41">
        <v>106</v>
      </c>
      <c r="J17" s="41">
        <v>147</v>
      </c>
      <c r="K17" s="41">
        <v>49</v>
      </c>
      <c r="L17" s="66">
        <v>188</v>
      </c>
      <c r="M17" s="115">
        <f>SUM(E17:L17)</f>
        <v>3471</v>
      </c>
    </row>
    <row r="18" spans="1:13" ht="15" customHeight="1">
      <c r="A18" s="209" t="s">
        <v>67</v>
      </c>
      <c r="B18" s="210"/>
      <c r="C18" s="210"/>
      <c r="D18" s="211"/>
      <c r="E18" s="44">
        <v>0</v>
      </c>
      <c r="F18" s="23">
        <v>13</v>
      </c>
      <c r="G18" s="23">
        <v>8</v>
      </c>
      <c r="H18" s="23">
        <v>10</v>
      </c>
      <c r="I18" s="23">
        <v>66</v>
      </c>
      <c r="J18" s="23">
        <v>148</v>
      </c>
      <c r="K18" s="23">
        <v>23</v>
      </c>
      <c r="L18" s="37">
        <v>28</v>
      </c>
      <c r="M18" s="52">
        <f>SUM(E18:L18)</f>
        <v>296</v>
      </c>
    </row>
    <row r="19" spans="1:13" ht="15" customHeight="1" thickBot="1">
      <c r="A19" s="212" t="s">
        <v>68</v>
      </c>
      <c r="B19" s="213"/>
      <c r="C19" s="213"/>
      <c r="D19" s="214"/>
      <c r="E19" s="67">
        <v>0</v>
      </c>
      <c r="F19" s="68">
        <v>0</v>
      </c>
      <c r="G19" s="68">
        <v>0</v>
      </c>
      <c r="H19" s="68">
        <v>3</v>
      </c>
      <c r="I19" s="68">
        <v>0</v>
      </c>
      <c r="J19" s="68">
        <v>3</v>
      </c>
      <c r="K19" s="68">
        <v>1</v>
      </c>
      <c r="L19" s="69">
        <v>34</v>
      </c>
      <c r="M19" s="56">
        <f>SUM(E19:L19)</f>
        <v>41</v>
      </c>
    </row>
    <row r="20" spans="1:13" ht="13.5" thickTop="1"/>
  </sheetData>
  <mergeCells count="14">
    <mergeCell ref="A1:M1"/>
    <mergeCell ref="A4:M4"/>
    <mergeCell ref="A17:D17"/>
    <mergeCell ref="A18:D18"/>
    <mergeCell ref="A19:D19"/>
    <mergeCell ref="A2:M2"/>
    <mergeCell ref="A11:D11"/>
    <mergeCell ref="A6:D6"/>
    <mergeCell ref="A16:D16"/>
    <mergeCell ref="A7:D7"/>
    <mergeCell ref="A8:D8"/>
    <mergeCell ref="A9:D9"/>
    <mergeCell ref="A10:D10"/>
    <mergeCell ref="A14:M14"/>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9</vt:i4>
      </vt:variant>
    </vt:vector>
  </HeadingPairs>
  <TitlesOfParts>
    <vt:vector size="18" baseType="lpstr">
      <vt:lpstr>Koment.</vt:lpstr>
      <vt:lpstr>Konk1</vt:lpstr>
      <vt:lpstr>Konk2</vt:lpstr>
      <vt:lpstr>Konk3</vt:lpstr>
      <vt:lpstr>Konk4</vt:lpstr>
      <vt:lpstr>Reštruk1</vt:lpstr>
      <vt:lpstr>Reštruk2</vt:lpstr>
      <vt:lpstr>Oddlženie</vt:lpstr>
      <vt:lpstr>Incid</vt:lpstr>
      <vt:lpstr>Incid!Oblasť_tlače</vt:lpstr>
      <vt:lpstr>Koment.!Oblasť_tlače</vt:lpstr>
      <vt:lpstr>Konk1!Oblasť_tlače</vt:lpstr>
      <vt:lpstr>Konk2!Oblasť_tlače</vt:lpstr>
      <vt:lpstr>Konk3!Oblasť_tlače</vt:lpstr>
      <vt:lpstr>Konk4!Oblasť_tlače</vt:lpstr>
      <vt:lpstr>Oddlženie!Oblasť_tlače</vt:lpstr>
      <vt:lpstr>Reštruk1!Oblasť_tlače</vt:lpstr>
      <vt:lpstr>Reštruk2!Oblasť_tlače</vt:lpstr>
    </vt:vector>
  </TitlesOfParts>
  <Company>Ministerstvo spravodlivosti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marian.varga</dc:creator>
  <cp:lastModifiedBy>marian.varga</cp:lastModifiedBy>
  <cp:lastPrinted>2012-02-23T13:38:38Z</cp:lastPrinted>
  <dcterms:created xsi:type="dcterms:W3CDTF">2009-02-03T08:24:51Z</dcterms:created>
  <dcterms:modified xsi:type="dcterms:W3CDTF">2012-02-23T13:41:30Z</dcterms:modified>
</cp:coreProperties>
</file>