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9035" windowHeight="12525"/>
  </bookViews>
  <sheets>
    <sheet name="Koment." sheetId="8" r:id="rId1"/>
    <sheet name="1.PR-Vybav sp.veci" sheetId="1" r:id="rId2"/>
    <sheet name="2.Rozhod. o žalob." sheetId="4" r:id="rId3"/>
    <sheet name="3.Rozhod. o opr.prostr." sheetId="5" r:id="rId4"/>
    <sheet name="4.PR-vybav.spr.vecí(SR)" sheetId="3" r:id="rId5"/>
    <sheet name="5.PR - rychl.konania" sheetId="2" r:id="rId6"/>
  </sheets>
  <definedNames>
    <definedName name="_xlnm.Print_Area" localSheetId="1">'1.PR-Vybav sp.veci'!$A$1:$J$13</definedName>
    <definedName name="_xlnm.Print_Area" localSheetId="2">'2.Rozhod. o žalob.'!$A$1:$P$15</definedName>
    <definedName name="_xlnm.Print_Area" localSheetId="3">'3.Rozhod. o opr.prostr.'!$A$1:$I$15</definedName>
    <definedName name="_xlnm.Print_Area" localSheetId="4">'4.PR-vybav.spr.vecí(SR)'!$A$1:$N$13</definedName>
    <definedName name="_xlnm.Print_Area" localSheetId="5">'5.PR - rychl.konania'!$A$1:$I$14</definedName>
    <definedName name="_xlnm.Print_Area" localSheetId="0">Koment.!$A$1:$A$25</definedName>
  </definedNames>
  <calcPr calcId="125725"/>
</workbook>
</file>

<file path=xl/calcChain.xml><?xml version="1.0" encoding="utf-8"?>
<calcChain xmlns="http://schemas.openxmlformats.org/spreadsheetml/2006/main">
  <c r="N9" i="3"/>
  <c r="N10"/>
  <c r="N12"/>
  <c r="L12"/>
  <c r="H10"/>
  <c r="F7"/>
  <c r="D9"/>
  <c r="D10"/>
  <c r="J12"/>
  <c r="N7"/>
  <c r="N8"/>
  <c r="D12"/>
  <c r="H9"/>
  <c r="B12" i="2"/>
  <c r="E13" i="3"/>
  <c r="C13"/>
  <c r="D13" s="1"/>
  <c r="G13"/>
  <c r="H13" s="1"/>
  <c r="I13"/>
  <c r="J13" s="1"/>
  <c r="K13"/>
  <c r="M13"/>
  <c r="N13" s="1"/>
  <c r="L10"/>
  <c r="H12"/>
  <c r="F12"/>
  <c r="F10"/>
  <c r="B13" i="1"/>
  <c r="L9" i="3"/>
  <c r="F9"/>
  <c r="D7"/>
  <c r="L7"/>
  <c r="L8"/>
  <c r="B13"/>
  <c r="L6"/>
  <c r="F6"/>
  <c r="C15" i="4"/>
  <c r="B15" i="5"/>
  <c r="D15" i="4"/>
  <c r="J7" i="1"/>
  <c r="J8"/>
  <c r="J9"/>
  <c r="J10"/>
  <c r="J11"/>
  <c r="J12"/>
  <c r="J6"/>
  <c r="J7" i="3"/>
  <c r="H7"/>
  <c r="C15" i="5"/>
  <c r="D15"/>
  <c r="E15"/>
  <c r="F15"/>
  <c r="G15"/>
  <c r="H15"/>
  <c r="I15"/>
  <c r="E15" i="4"/>
  <c r="F15"/>
  <c r="G15"/>
  <c r="H15"/>
  <c r="I15"/>
  <c r="J15"/>
  <c r="K15"/>
  <c r="L15"/>
  <c r="M15"/>
  <c r="N15"/>
  <c r="O15"/>
  <c r="P15"/>
  <c r="B15"/>
  <c r="D6" i="3"/>
  <c r="H6"/>
  <c r="J6"/>
  <c r="N6"/>
  <c r="D8"/>
  <c r="F8"/>
  <c r="H8"/>
  <c r="J8"/>
  <c r="J9"/>
  <c r="J10"/>
  <c r="C12" i="2"/>
  <c r="D12"/>
  <c r="E12"/>
  <c r="F12"/>
  <c r="G12"/>
  <c r="H12"/>
  <c r="C13" i="1"/>
  <c r="D13"/>
  <c r="E13"/>
  <c r="F13"/>
  <c r="G13"/>
  <c r="H13"/>
  <c r="I13"/>
  <c r="L13" i="3" l="1"/>
  <c r="F13"/>
  <c r="J13" i="1"/>
</calcChain>
</file>

<file path=xl/sharedStrings.xml><?xml version="1.0" encoding="utf-8"?>
<sst xmlns="http://schemas.openxmlformats.org/spreadsheetml/2006/main" count="148" uniqueCount="105">
  <si>
    <t>Druh sporu</t>
  </si>
  <si>
    <t>SR</t>
  </si>
  <si>
    <t>Spolu</t>
  </si>
  <si>
    <t>Konanie voči nečinnosti orgánu verejnej správy</t>
  </si>
  <si>
    <t>Konanie o ochrane pred nezákonným zásahom orgánu verejnej správy</t>
  </si>
  <si>
    <t>Osobitné konania</t>
  </si>
  <si>
    <t>Počet vecí</t>
  </si>
  <si>
    <t>Rozhodnutie o opravných prostriedkoch proti rozhod-            nutiam správnych orgánov</t>
  </si>
  <si>
    <t>Rozhodnutie o žalobách        proti rozhodnutiam a postupom správnych orgánov</t>
  </si>
  <si>
    <t>Od dôjdenia veci na súd do právoplatnosti rozhodnutia uplynulo</t>
  </si>
  <si>
    <t>Priemer v mes.</t>
  </si>
  <si>
    <t>do 1 mesiaca</t>
  </si>
  <si>
    <t>od 1 do 3 mesiacov</t>
  </si>
  <si>
    <t>od 3 do 6 mesiacov</t>
  </si>
  <si>
    <t>od 6 mes. do 1 roku</t>
  </si>
  <si>
    <t>od 1 do 2 rokov</t>
  </si>
  <si>
    <t>viac ako 2 roky</t>
  </si>
  <si>
    <t>Druh sporov</t>
  </si>
  <si>
    <t>Počet vybav. vecí</t>
  </si>
  <si>
    <t>Spôsob vybavenia</t>
  </si>
  <si>
    <t>vyhovené úplne</t>
  </si>
  <si>
    <t>vyhovené čiastočne</t>
  </si>
  <si>
    <t>zamietnutie</t>
  </si>
  <si>
    <t>inak</t>
  </si>
  <si>
    <t>počet</t>
  </si>
  <si>
    <t>%</t>
  </si>
  <si>
    <t>Kraj</t>
  </si>
  <si>
    <t>financií</t>
  </si>
  <si>
    <t xml:space="preserve">sociál-       nych        vecí </t>
  </si>
  <si>
    <t>životné-                        ho     prostre-       dia</t>
  </si>
  <si>
    <t>školstva,     vedy,       techniky     a športu</t>
  </si>
  <si>
    <t>zdravot-    níctva</t>
  </si>
  <si>
    <t>priemy-   selného        vlast-         níctva</t>
  </si>
  <si>
    <t>spolu</t>
  </si>
  <si>
    <t>spotreb-       né         dane</t>
  </si>
  <si>
    <t xml:space="preserve">          </t>
  </si>
  <si>
    <t>podľa zákona číslo</t>
  </si>
  <si>
    <t xml:space="preserve">Konanie </t>
  </si>
  <si>
    <t>voči nečinnosti orgánu              verejnej  správy</t>
  </si>
  <si>
    <t xml:space="preserve">vykonateľnosť rozhodnutí </t>
  </si>
  <si>
    <t>osobitné                 konania</t>
  </si>
  <si>
    <t>Vybrané nároky na úsekoch správy</t>
  </si>
  <si>
    <t>PROTI ROZHODNUTIAM A POSTUPOM SPRÁVNYCH ORGÁNOV</t>
  </si>
  <si>
    <t>hospo-           dárstva</t>
  </si>
  <si>
    <t>daň z        pridanej hodnoty</t>
  </si>
  <si>
    <t>všeobec-                    ná vnútorná</t>
  </si>
  <si>
    <t>justície</t>
  </si>
  <si>
    <t>prie-        stupky</t>
  </si>
  <si>
    <t>PROTI ROZHODNUTIAM SPRÁVNYCH ORGÁNOV</t>
  </si>
  <si>
    <t>o ochrane pred nezák.zásahom orgánu verejnej správy</t>
  </si>
  <si>
    <t>461/2003 Z. z.                   o sociálnom          poistení</t>
  </si>
  <si>
    <t>480/2002 Z. z.                o azyle</t>
  </si>
  <si>
    <t>162/1995 Z. z.               o katastri     nehnuteľností</t>
  </si>
  <si>
    <t>Priestupky</t>
  </si>
  <si>
    <t>BA</t>
  </si>
  <si>
    <t>TT</t>
  </si>
  <si>
    <t>TN</t>
  </si>
  <si>
    <t>NR</t>
  </si>
  <si>
    <t>ZA</t>
  </si>
  <si>
    <t>BB</t>
  </si>
  <si>
    <t>PO</t>
  </si>
  <si>
    <t>KE</t>
  </si>
  <si>
    <t>Vykonateľnosť rozhodnutí             cudzích správnych orgánov</t>
  </si>
  <si>
    <t>z toho:</t>
  </si>
  <si>
    <t>daň              z príjmov</t>
  </si>
  <si>
    <t>Bratislavský</t>
  </si>
  <si>
    <t>Trnavský</t>
  </si>
  <si>
    <t>Trenčiansky</t>
  </si>
  <si>
    <t>Nitriansky</t>
  </si>
  <si>
    <t>Žilinský</t>
  </si>
  <si>
    <t>Prešovský</t>
  </si>
  <si>
    <t>Košický</t>
  </si>
  <si>
    <t>Bansko-       bystrický</t>
  </si>
  <si>
    <t>Počet vybavených vecí *</t>
  </si>
  <si>
    <t>* bez vecí s medzinárodným prvkom</t>
  </si>
  <si>
    <t xml:space="preserve">ROZHODOVANIE O ŽALOBÁCH </t>
  </si>
  <si>
    <t xml:space="preserve">ROZHODOVANIE O OPRAVNÝCH PROSTRIEDKOCH </t>
  </si>
  <si>
    <t>zrušenie napadnutého rozhodnutia</t>
  </si>
  <si>
    <t>Rozhodovanie o žalobách               proti rozhodnutiam a postupom správnych orgánov</t>
  </si>
  <si>
    <t>Rozhodovanie o opravných prostriedkoch proti rozhod-            nutiam správnych orgánov</t>
  </si>
  <si>
    <t>Rozhodovanie o žalobách        proti rozhodnutiam a postupom správnych orgánov</t>
  </si>
  <si>
    <t>Konanie voči nečinnosti           orgánu verejnej správy</t>
  </si>
  <si>
    <t>Veci      bez     medzi-národ-ného prvku</t>
  </si>
  <si>
    <t>Veci bez medzinárodného prvku</t>
  </si>
  <si>
    <t>potvrdenie rozhodnutia</t>
  </si>
  <si>
    <t>PREHĽAD O POČTE VYBAVENÝCH SPRÁVNYCH VECÍ ZA SR V ROKU 2011</t>
  </si>
  <si>
    <t>PREHĽAD O RÝCHLOSTI KONANIA V SPRÁVNYCH VECIACH ZA SR V ROKU 2011</t>
  </si>
  <si>
    <t>PREHĽAD O POČTE A SPÔSOBE VYBAVENIA SPRÁVNYCH VECÍ PODĽA JEDNOTLIVÝCH DRUHOV SPOROV ZA SR V ROKU 2011</t>
  </si>
  <si>
    <t>-</t>
  </si>
  <si>
    <t xml:space="preserve">V správnom súdnictve preskúmavajú súdy na základe žalôb alebo opravných prostriedkov zákonnosť rozhodnutí a postupu orgánov verejnej správy. Správne súdnictvo je právny inštitút, ktorý umožňuje, aby sa každá osoba, ktorá sa cíti poškodená, obrátila na súd a vyvolala tak konanie, v ktorom správny orgán už nebude mať autoritatívne postavenie, ale bude účastníkom konania s rovnakými právami ako ten, o koho práva v konaní ide. </t>
  </si>
  <si>
    <t>Vzhľadom na dôležitosť správneho práva ako odvetvia právneho poriadku, štatistické údaje správnej agendy od roku 2006 sú v štatistickej ročenke zobrazené v samostatnej kapitole. Do roku 2005 sa v ročenkách táto agenda vykazovala v rámci občianskoprávnych vecí.</t>
  </si>
  <si>
    <t>V rámci vybavovania agendy S – správne veci – súdy rozhodovali o nárokoch zahrnutých do týchto skupín:</t>
  </si>
  <si>
    <t>1. Rozhodovanie o žalobách proti rozhodnutiam a postupom správnych orgánov</t>
  </si>
  <si>
    <t>2. Priestupky</t>
  </si>
  <si>
    <t>3. Rozhodovanie o opravných prostriedkoch proti rozhodnutiam správnych orgánov</t>
  </si>
  <si>
    <t>4. Konanie voči nečinnosti orgánu verejnej správy</t>
  </si>
  <si>
    <t>5. Konanie o ochrane pred nezákonným zásahom orgánu verejnej správy</t>
  </si>
  <si>
    <t>6. Vykonateľnosť rozhodnutí cudzích správnych orgánov</t>
  </si>
  <si>
    <t>7. Osobitné konania</t>
  </si>
  <si>
    <t>Toto delenie vychádza z číselníka druhov nárokov podľa Smernice 31/2005 Ministerstva spravodlivosti SR z 20. decembra 2005 o súdnej štatistike, účinnej od 1. januára 2006.</t>
  </si>
  <si>
    <t xml:space="preserve">V roku 2011 súdy vybavili 4 606 správnych vecí, o 761 vecí menej ako v roku 2010. Najrozsiahlejšou skupinou z počtu vybavených vecí (až 59,79 %) boli veci týkajúce sa rozhodovania o opravných prostriedkoch proti rozhodnutiam správnych orgánov, spolu v počte 2 754 vecí. Tento počet je o 1 076 vecí nižší ako v roku 2010. </t>
  </si>
  <si>
    <t>Druhou najpočetnejšou skupinou s počtom 1 668 vybavených vecí boli veci týkajúce sa rozhodovania o žalobách proti rozhodnutiam a postupom správnych orgánov. Toto číslo predstavuje nárast o 427 vecí oproti roku 2010.</t>
  </si>
  <si>
    <t>Z vybavených nárokov sa správy hospodárstva týkalo 68, správy financií 374, správy justície 22, správy sociálnych vecí 236, správy zdravotníctva 33 a priestupkov 1 901 nárokov.</t>
  </si>
  <si>
    <t xml:space="preserve">Počet vybavených nárokov podľa zákona 461/2003 Z. z. o sociálnom poistení bol 1 901, podľa zákona č. 480/2002 Z. z. o azyle 120 a podľa zákona 162/1995 Z. z. o katastri nehnuteľností predstavoval 261 nárokov. </t>
  </si>
  <si>
    <t xml:space="preserve">Konanie v správnych veciach trvalo v roku 2011 v priemere 13,61 mesiaca, o 2,14 mesiaca dlhšie ako v roku 2010. V priemere najdlhšie trvalo rozhodovanie o žalobách proti rozhodnutiam a postupom správnych orgánov – v celoslovenskom meradle 21,12 mesiaca, rozhodovanie o priestupkoch – v priemere 19,25 mesiaca, rozhodovanie o opravných prostriedkoch proti rozhodnutiam správnych orgánov – v priemere 8,94 mesiaca. Najkratšie trvali konania v 42 veciach voči nečinnosti orgánu verejnej správy – v priemere 6,33 mesiaca. 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</si>
</sst>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6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1"/>
    </xf>
    <xf numFmtId="3" fontId="0" fillId="0" borderId="0" xfId="0" applyNumberFormat="1"/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 indent="1"/>
    </xf>
    <xf numFmtId="4" fontId="5" fillId="0" borderId="1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2"/>
    </xf>
    <xf numFmtId="0" fontId="0" fillId="0" borderId="0" xfId="0" applyFill="1"/>
    <xf numFmtId="3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5" fillId="0" borderId="12" xfId="0" applyNumberFormat="1" applyFont="1" applyFill="1" applyBorder="1" applyAlignment="1">
      <alignment horizontal="right" vertical="center" wrapText="1" indent="2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right" vertical="center" wrapText="1" indent="2"/>
    </xf>
    <xf numFmtId="3" fontId="5" fillId="0" borderId="15" xfId="0" applyNumberFormat="1" applyFont="1" applyFill="1" applyBorder="1" applyAlignment="1">
      <alignment horizontal="right" vertical="center" wrapText="1" indent="2"/>
    </xf>
    <xf numFmtId="0" fontId="5" fillId="0" borderId="21" xfId="0" applyNumberFormat="1" applyFont="1" applyFill="1" applyBorder="1" applyAlignment="1">
      <alignment horizontal="left" vertical="center" wrapText="1" indent="1"/>
    </xf>
    <xf numFmtId="0" fontId="5" fillId="0" borderId="19" xfId="0" applyNumberFormat="1" applyFont="1" applyFill="1" applyBorder="1" applyAlignment="1">
      <alignment horizontal="left" vertical="center" wrapText="1" indent="1"/>
    </xf>
    <xf numFmtId="3" fontId="5" fillId="0" borderId="22" xfId="0" applyNumberFormat="1" applyFont="1" applyFill="1" applyBorder="1" applyAlignment="1">
      <alignment horizontal="right" vertical="center" wrapText="1" indent="2"/>
    </xf>
    <xf numFmtId="3" fontId="5" fillId="0" borderId="23" xfId="0" applyNumberFormat="1" applyFont="1" applyFill="1" applyBorder="1" applyAlignment="1">
      <alignment horizontal="right" vertical="center" wrapText="1" indent="2"/>
    </xf>
    <xf numFmtId="3" fontId="3" fillId="0" borderId="18" xfId="0" applyNumberFormat="1" applyFont="1" applyFill="1" applyBorder="1" applyAlignment="1">
      <alignment horizontal="right" vertical="center" wrapText="1" indent="2"/>
    </xf>
    <xf numFmtId="3" fontId="3" fillId="0" borderId="19" xfId="0" applyNumberFormat="1" applyFont="1" applyFill="1" applyBorder="1" applyAlignment="1">
      <alignment horizontal="right" vertical="center" wrapText="1" indent="2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left" vertical="center" wrapText="1" indent="1"/>
    </xf>
    <xf numFmtId="3" fontId="5" fillId="0" borderId="25" xfId="0" applyNumberFormat="1" applyFont="1" applyFill="1" applyBorder="1" applyAlignment="1">
      <alignment horizontal="right" vertical="center" wrapText="1" indent="2"/>
    </xf>
    <xf numFmtId="3" fontId="5" fillId="0" borderId="26" xfId="0" applyNumberFormat="1" applyFont="1" applyFill="1" applyBorder="1" applyAlignment="1">
      <alignment horizontal="right" vertical="center" wrapText="1" indent="2"/>
    </xf>
    <xf numFmtId="3" fontId="5" fillId="0" borderId="27" xfId="0" applyNumberFormat="1" applyFont="1" applyFill="1" applyBorder="1" applyAlignment="1">
      <alignment horizontal="right" vertical="center" wrapText="1" indent="2"/>
    </xf>
    <xf numFmtId="3" fontId="3" fillId="0" borderId="28" xfId="0" applyNumberFormat="1" applyFont="1" applyFill="1" applyBorder="1" applyAlignment="1">
      <alignment horizontal="right" vertical="center" wrapText="1" indent="2"/>
    </xf>
    <xf numFmtId="0" fontId="3" fillId="0" borderId="5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right" vertical="center" wrapText="1" indent="2"/>
    </xf>
    <xf numFmtId="3" fontId="3" fillId="0" borderId="30" xfId="0" applyNumberFormat="1" applyFont="1" applyFill="1" applyBorder="1" applyAlignment="1">
      <alignment horizontal="right" vertical="center" wrapText="1" indent="2"/>
    </xf>
    <xf numFmtId="3" fontId="3" fillId="0" borderId="31" xfId="0" applyNumberFormat="1" applyFont="1" applyFill="1" applyBorder="1" applyAlignment="1">
      <alignment horizontal="right" vertical="center" wrapText="1" indent="2"/>
    </xf>
    <xf numFmtId="3" fontId="3" fillId="0" borderId="5" xfId="0" applyNumberFormat="1" applyFont="1" applyFill="1" applyBorder="1" applyAlignment="1">
      <alignment horizontal="right" vertical="center" wrapText="1" indent="2"/>
    </xf>
    <xf numFmtId="3" fontId="5" fillId="0" borderId="8" xfId="0" applyNumberFormat="1" applyFont="1" applyFill="1" applyBorder="1" applyAlignment="1">
      <alignment horizontal="right" vertical="center" wrapText="1" indent="1"/>
    </xf>
    <xf numFmtId="3" fontId="5" fillId="0" borderId="12" xfId="0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0" fontId="3" fillId="0" borderId="10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right" vertical="center" wrapText="1" indent="1"/>
    </xf>
    <xf numFmtId="3" fontId="5" fillId="0" borderId="15" xfId="0" applyNumberFormat="1" applyFont="1" applyFill="1" applyBorder="1" applyAlignment="1">
      <alignment horizontal="right" vertical="center" wrapText="1" inden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right" vertical="center" wrapText="1" indent="1"/>
    </xf>
    <xf numFmtId="3" fontId="5" fillId="0" borderId="26" xfId="0" applyNumberFormat="1" applyFont="1" applyFill="1" applyBorder="1" applyAlignment="1">
      <alignment horizontal="right" vertical="center" wrapText="1" indent="1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 wrapText="1" inden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right" vertical="center" wrapText="1" indent="1"/>
    </xf>
    <xf numFmtId="3" fontId="3" fillId="0" borderId="30" xfId="0" applyNumberFormat="1" applyFont="1" applyFill="1" applyBorder="1" applyAlignment="1">
      <alignment horizontal="right" vertical="center" wrapText="1" inden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3"/>
    </xf>
    <xf numFmtId="3" fontId="5" fillId="0" borderId="1" xfId="0" applyNumberFormat="1" applyFont="1" applyFill="1" applyBorder="1" applyAlignment="1">
      <alignment horizontal="right" vertical="center" wrapText="1" indent="4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right" vertical="center" wrapText="1" indent="3"/>
    </xf>
    <xf numFmtId="0" fontId="3" fillId="0" borderId="21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right" vertical="center" wrapText="1" indent="3"/>
    </xf>
    <xf numFmtId="3" fontId="5" fillId="0" borderId="12" xfId="0" applyNumberFormat="1" applyFont="1" applyFill="1" applyBorder="1" applyAlignment="1">
      <alignment horizontal="right" vertical="center" wrapText="1" indent="3"/>
    </xf>
    <xf numFmtId="3" fontId="5" fillId="0" borderId="12" xfId="0" applyNumberFormat="1" applyFont="1" applyFill="1" applyBorder="1" applyAlignment="1">
      <alignment horizontal="right" vertical="center" wrapText="1" indent="4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right" vertical="center" wrapText="1" indent="3"/>
    </xf>
    <xf numFmtId="3" fontId="5" fillId="0" borderId="26" xfId="0" applyNumberFormat="1" applyFont="1" applyFill="1" applyBorder="1" applyAlignment="1">
      <alignment horizontal="right" vertical="center" wrapText="1" indent="3"/>
    </xf>
    <xf numFmtId="3" fontId="5" fillId="0" borderId="26" xfId="0" applyNumberFormat="1" applyFont="1" applyFill="1" applyBorder="1" applyAlignment="1">
      <alignment horizontal="right" vertical="center" wrapText="1" indent="4"/>
    </xf>
    <xf numFmtId="3" fontId="5" fillId="0" borderId="32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right" vertical="center" wrapText="1" indent="3"/>
    </xf>
    <xf numFmtId="3" fontId="3" fillId="0" borderId="30" xfId="0" applyNumberFormat="1" applyFont="1" applyFill="1" applyBorder="1" applyAlignment="1">
      <alignment horizontal="right" vertical="center" wrapText="1" indent="3"/>
    </xf>
    <xf numFmtId="3" fontId="3" fillId="0" borderId="30" xfId="0" applyNumberFormat="1" applyFont="1" applyFill="1" applyBorder="1" applyAlignment="1">
      <alignment horizontal="right" vertical="center" wrapText="1" indent="4"/>
    </xf>
    <xf numFmtId="3" fontId="3" fillId="0" borderId="33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 inden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 indent="1"/>
    </xf>
    <xf numFmtId="4" fontId="5" fillId="0" borderId="13" xfId="0" applyNumberFormat="1" applyFont="1" applyFill="1" applyBorder="1" applyAlignment="1">
      <alignment horizontal="right" vertical="center" wrapText="1" inden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right" vertical="center" wrapText="1" indent="1"/>
    </xf>
    <xf numFmtId="4" fontId="5" fillId="0" borderId="32" xfId="0" applyNumberFormat="1" applyFont="1" applyFill="1" applyBorder="1" applyAlignment="1">
      <alignment horizontal="right" vertical="center" wrapText="1" indent="1"/>
    </xf>
    <xf numFmtId="4" fontId="3" fillId="0" borderId="30" xfId="0" applyNumberFormat="1" applyFont="1" applyFill="1" applyBorder="1" applyAlignment="1">
      <alignment horizontal="right" vertical="center" wrapText="1" indent="1"/>
    </xf>
    <xf numFmtId="4" fontId="3" fillId="0" borderId="30" xfId="0" applyNumberFormat="1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right" vertical="center" wrapText="1" inden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/>
    </xf>
    <xf numFmtId="0" fontId="10" fillId="0" borderId="0" xfId="1" applyNumberFormat="1" applyFont="1" applyAlignment="1">
      <alignment horizontal="justify" vertical="top" wrapText="1"/>
    </xf>
    <xf numFmtId="0" fontId="1" fillId="0" borderId="0" xfId="1"/>
    <xf numFmtId="0" fontId="10" fillId="0" borderId="0" xfId="1" applyNumberFormat="1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25"/>
  <sheetViews>
    <sheetView tabSelected="1" workbookViewId="0">
      <selection activeCell="A26" sqref="A26"/>
    </sheetView>
  </sheetViews>
  <sheetFormatPr defaultRowHeight="12.75"/>
  <cols>
    <col min="1" max="1" width="173.28515625" style="103" customWidth="1"/>
    <col min="2" max="16384" width="9.140625" style="102"/>
  </cols>
  <sheetData>
    <row r="1" spans="1:1" ht="38.25">
      <c r="A1" s="101" t="s">
        <v>89</v>
      </c>
    </row>
    <row r="2" spans="1:1" ht="8.1" customHeight="1">
      <c r="A2" s="101"/>
    </row>
    <row r="3" spans="1:1" ht="25.5">
      <c r="A3" s="101" t="s">
        <v>90</v>
      </c>
    </row>
    <row r="4" spans="1:1" ht="8.1" customHeight="1">
      <c r="A4" s="101"/>
    </row>
    <row r="5" spans="1:1">
      <c r="A5" s="101" t="s">
        <v>91</v>
      </c>
    </row>
    <row r="6" spans="1:1" ht="8.1" customHeight="1">
      <c r="A6" s="101"/>
    </row>
    <row r="7" spans="1:1">
      <c r="A7" s="101" t="s">
        <v>92</v>
      </c>
    </row>
    <row r="8" spans="1:1">
      <c r="A8" s="101" t="s">
        <v>93</v>
      </c>
    </row>
    <row r="9" spans="1:1">
      <c r="A9" s="101" t="s">
        <v>94</v>
      </c>
    </row>
    <row r="10" spans="1:1">
      <c r="A10" s="101" t="s">
        <v>95</v>
      </c>
    </row>
    <row r="11" spans="1:1">
      <c r="A11" s="101" t="s">
        <v>96</v>
      </c>
    </row>
    <row r="12" spans="1:1">
      <c r="A12" s="101" t="s">
        <v>97</v>
      </c>
    </row>
    <row r="13" spans="1:1">
      <c r="A13" s="101" t="s">
        <v>98</v>
      </c>
    </row>
    <row r="14" spans="1:1" ht="8.1" customHeight="1">
      <c r="A14" s="101"/>
    </row>
    <row r="15" spans="1:1" ht="27" customHeight="1">
      <c r="A15" s="101" t="s">
        <v>99</v>
      </c>
    </row>
    <row r="16" spans="1:1" ht="8.1" customHeight="1">
      <c r="A16" s="101"/>
    </row>
    <row r="17" spans="1:1" ht="36.75" customHeight="1">
      <c r="A17" s="101" t="s">
        <v>100</v>
      </c>
    </row>
    <row r="18" spans="1:1" ht="8.1" customHeight="1">
      <c r="A18" s="101"/>
    </row>
    <row r="19" spans="1:1" ht="25.5">
      <c r="A19" s="101" t="s">
        <v>101</v>
      </c>
    </row>
    <row r="20" spans="1:1" ht="8.1" customHeight="1">
      <c r="A20" s="101"/>
    </row>
    <row r="21" spans="1:1" ht="26.25" customHeight="1">
      <c r="A21" s="101" t="s">
        <v>102</v>
      </c>
    </row>
    <row r="22" spans="1:1" ht="8.1" customHeight="1">
      <c r="A22" s="101"/>
    </row>
    <row r="23" spans="1:1" ht="25.5">
      <c r="A23" s="101" t="s">
        <v>103</v>
      </c>
    </row>
    <row r="24" spans="1:1" ht="8.1" customHeight="1">
      <c r="A24" s="101"/>
    </row>
    <row r="25" spans="1:1" ht="49.5" customHeight="1">
      <c r="A25" s="101" t="s">
        <v>104</v>
      </c>
    </row>
  </sheetData>
  <printOptions horizontalCentered="1"/>
  <pageMargins left="1.1811023622047245" right="1.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92D050"/>
    <pageSetUpPr fitToPage="1"/>
  </sheetPr>
  <dimension ref="A1:L23"/>
  <sheetViews>
    <sheetView showGridLines="0" zoomScaleNormal="100" zoomScaleSheetLayoutView="100" workbookViewId="0">
      <selection activeCell="M13" sqref="M13"/>
    </sheetView>
  </sheetViews>
  <sheetFormatPr defaultRowHeight="12.75"/>
  <cols>
    <col min="1" max="1" width="27.7109375" style="16" customWidth="1"/>
    <col min="2" max="10" width="10.7109375" style="1" customWidth="1"/>
    <col min="11" max="16384" width="9.140625" style="1"/>
  </cols>
  <sheetData>
    <row r="1" spans="1:12" ht="24.75" customHeight="1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12" customHeight="1" thickBot="1">
      <c r="A2" s="104"/>
      <c r="B2" s="104"/>
      <c r="C2" s="104"/>
      <c r="D2" s="104"/>
      <c r="E2" s="104"/>
      <c r="F2" s="104"/>
    </row>
    <row r="3" spans="1:12" ht="20.100000000000001" customHeight="1" thickTop="1">
      <c r="A3" s="105" t="s">
        <v>0</v>
      </c>
      <c r="B3" s="112" t="s">
        <v>26</v>
      </c>
      <c r="C3" s="113"/>
      <c r="D3" s="113"/>
      <c r="E3" s="113"/>
      <c r="F3" s="113"/>
      <c r="G3" s="113"/>
      <c r="H3" s="113"/>
      <c r="I3" s="114"/>
      <c r="J3" s="105" t="s">
        <v>1</v>
      </c>
    </row>
    <row r="4" spans="1:12" ht="36" customHeight="1">
      <c r="A4" s="106"/>
      <c r="B4" s="36" t="s">
        <v>65</v>
      </c>
      <c r="C4" s="37" t="s">
        <v>66</v>
      </c>
      <c r="D4" s="37" t="s">
        <v>67</v>
      </c>
      <c r="E4" s="37" t="s">
        <v>68</v>
      </c>
      <c r="F4" s="37" t="s">
        <v>69</v>
      </c>
      <c r="G4" s="37" t="s">
        <v>72</v>
      </c>
      <c r="H4" s="37" t="s">
        <v>70</v>
      </c>
      <c r="I4" s="38" t="s">
        <v>71</v>
      </c>
      <c r="J4" s="115"/>
    </row>
    <row r="5" spans="1:12" ht="16.5" customHeight="1" thickBot="1">
      <c r="A5" s="107"/>
      <c r="B5" s="108" t="s">
        <v>6</v>
      </c>
      <c r="C5" s="109"/>
      <c r="D5" s="109"/>
      <c r="E5" s="109"/>
      <c r="F5" s="109"/>
      <c r="G5" s="109"/>
      <c r="H5" s="109"/>
      <c r="I5" s="109"/>
      <c r="J5" s="110"/>
    </row>
    <row r="6" spans="1:12" ht="42" customHeight="1" thickTop="1">
      <c r="A6" s="30" t="s">
        <v>8</v>
      </c>
      <c r="B6" s="28">
        <v>709</v>
      </c>
      <c r="C6" s="26">
        <v>65</v>
      </c>
      <c r="D6" s="27">
        <v>114</v>
      </c>
      <c r="E6" s="26">
        <v>89</v>
      </c>
      <c r="F6" s="26">
        <v>292</v>
      </c>
      <c r="G6" s="26">
        <v>127</v>
      </c>
      <c r="H6" s="26">
        <v>131</v>
      </c>
      <c r="I6" s="32">
        <v>141</v>
      </c>
      <c r="J6" s="34">
        <f>SUM(B6:I6)</f>
        <v>1668</v>
      </c>
    </row>
    <row r="7" spans="1:12" ht="42" customHeight="1">
      <c r="A7" s="31" t="s">
        <v>53</v>
      </c>
      <c r="B7" s="29">
        <v>12</v>
      </c>
      <c r="C7" s="22">
        <v>9</v>
      </c>
      <c r="D7" s="22">
        <v>20</v>
      </c>
      <c r="E7" s="22">
        <v>9</v>
      </c>
      <c r="F7" s="22">
        <v>17</v>
      </c>
      <c r="G7" s="22">
        <v>7</v>
      </c>
      <c r="H7" s="22">
        <v>15</v>
      </c>
      <c r="I7" s="33">
        <v>21</v>
      </c>
      <c r="J7" s="35">
        <f t="shared" ref="J7:J12" si="0">SUM(B7:I7)</f>
        <v>110</v>
      </c>
    </row>
    <row r="8" spans="1:12" ht="42" customHeight="1">
      <c r="A8" s="31" t="s">
        <v>7</v>
      </c>
      <c r="B8" s="29">
        <v>310</v>
      </c>
      <c r="C8" s="22">
        <v>220</v>
      </c>
      <c r="D8" s="22">
        <v>619</v>
      </c>
      <c r="E8" s="22">
        <v>280</v>
      </c>
      <c r="F8" s="22">
        <v>271</v>
      </c>
      <c r="G8" s="22">
        <v>320</v>
      </c>
      <c r="H8" s="22">
        <v>372</v>
      </c>
      <c r="I8" s="33">
        <v>362</v>
      </c>
      <c r="J8" s="35">
        <f t="shared" si="0"/>
        <v>2754</v>
      </c>
    </row>
    <row r="9" spans="1:12" ht="42" customHeight="1">
      <c r="A9" s="31" t="s">
        <v>81</v>
      </c>
      <c r="B9" s="29">
        <v>0</v>
      </c>
      <c r="C9" s="22">
        <v>7</v>
      </c>
      <c r="D9" s="22">
        <v>4</v>
      </c>
      <c r="E9" s="22">
        <v>0</v>
      </c>
      <c r="F9" s="22">
        <v>20</v>
      </c>
      <c r="G9" s="22">
        <v>0</v>
      </c>
      <c r="H9" s="22">
        <v>0</v>
      </c>
      <c r="I9" s="33">
        <v>11</v>
      </c>
      <c r="J9" s="35">
        <f t="shared" si="0"/>
        <v>42</v>
      </c>
    </row>
    <row r="10" spans="1:12" ht="42" customHeight="1">
      <c r="A10" s="31" t="s">
        <v>4</v>
      </c>
      <c r="B10" s="29">
        <v>1</v>
      </c>
      <c r="C10" s="22">
        <v>0</v>
      </c>
      <c r="D10" s="22">
        <v>1</v>
      </c>
      <c r="E10" s="22">
        <v>0</v>
      </c>
      <c r="F10" s="22">
        <v>1</v>
      </c>
      <c r="G10" s="22">
        <v>0</v>
      </c>
      <c r="H10" s="22">
        <v>0</v>
      </c>
      <c r="I10" s="33">
        <v>14</v>
      </c>
      <c r="J10" s="35">
        <f t="shared" si="0"/>
        <v>17</v>
      </c>
    </row>
    <row r="11" spans="1:12" ht="42" customHeight="1">
      <c r="A11" s="31" t="s">
        <v>62</v>
      </c>
      <c r="B11" s="29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33">
        <v>0</v>
      </c>
      <c r="J11" s="35">
        <f t="shared" si="0"/>
        <v>0</v>
      </c>
    </row>
    <row r="12" spans="1:12" ht="42" customHeight="1" thickBot="1">
      <c r="A12" s="39" t="s">
        <v>5</v>
      </c>
      <c r="B12" s="40">
        <v>3</v>
      </c>
      <c r="C12" s="41">
        <v>0</v>
      </c>
      <c r="D12" s="41">
        <v>6</v>
      </c>
      <c r="E12" s="41">
        <v>1</v>
      </c>
      <c r="F12" s="41">
        <v>0</v>
      </c>
      <c r="G12" s="41">
        <v>0</v>
      </c>
      <c r="H12" s="41">
        <v>0</v>
      </c>
      <c r="I12" s="42">
        <v>5</v>
      </c>
      <c r="J12" s="43">
        <f t="shared" si="0"/>
        <v>15</v>
      </c>
    </row>
    <row r="13" spans="1:12" ht="42" customHeight="1" thickTop="1" thickBot="1">
      <c r="A13" s="44" t="s">
        <v>2</v>
      </c>
      <c r="B13" s="45">
        <f>SUM(B6:B12)</f>
        <v>1035</v>
      </c>
      <c r="C13" s="46">
        <f t="shared" ref="C13:J13" si="1">SUM(C6:C12)</f>
        <v>301</v>
      </c>
      <c r="D13" s="46">
        <f t="shared" si="1"/>
        <v>764</v>
      </c>
      <c r="E13" s="46">
        <f t="shared" si="1"/>
        <v>379</v>
      </c>
      <c r="F13" s="46">
        <f t="shared" si="1"/>
        <v>601</v>
      </c>
      <c r="G13" s="46">
        <f t="shared" si="1"/>
        <v>454</v>
      </c>
      <c r="H13" s="46">
        <f t="shared" si="1"/>
        <v>518</v>
      </c>
      <c r="I13" s="47">
        <f t="shared" si="1"/>
        <v>554</v>
      </c>
      <c r="J13" s="48">
        <f t="shared" si="1"/>
        <v>4606</v>
      </c>
      <c r="L13" s="100"/>
    </row>
    <row r="14" spans="1:12" ht="13.5" thickTop="1"/>
    <row r="15" spans="1:12" ht="16.5" customHeight="1"/>
    <row r="16" spans="1:12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</sheetData>
  <mergeCells count="6">
    <mergeCell ref="A2:F2"/>
    <mergeCell ref="A3:A5"/>
    <mergeCell ref="B5:J5"/>
    <mergeCell ref="A1:J1"/>
    <mergeCell ref="B3:I3"/>
    <mergeCell ref="J3:J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ignoredErrors>
    <ignoredError sqref="J6:J12 B13:I13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8"/>
  <sheetViews>
    <sheetView workbookViewId="0">
      <selection activeCell="M13" sqref="M13"/>
    </sheetView>
  </sheetViews>
  <sheetFormatPr defaultRowHeight="12.75"/>
  <cols>
    <col min="1" max="1" width="4.85546875" customWidth="1"/>
    <col min="2" max="4" width="8.7109375" customWidth="1"/>
    <col min="5" max="5" width="6.7109375" customWidth="1"/>
    <col min="6" max="10" width="8.7109375" customWidth="1"/>
    <col min="11" max="11" width="6.7109375" customWidth="1"/>
    <col min="12" max="15" width="8.7109375" customWidth="1"/>
    <col min="16" max="16" width="8" customWidth="1"/>
  </cols>
  <sheetData>
    <row r="1" spans="1:16" s="23" customFormat="1" ht="26.1" customHeight="1" thickBot="1">
      <c r="A1" s="118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s="23" customFormat="1" ht="26.1" customHeight="1" thickBot="1">
      <c r="A2" s="121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</row>
    <row r="3" spans="1:16" ht="15.95" customHeight="1" thickTop="1">
      <c r="A3" s="127" t="s">
        <v>26</v>
      </c>
      <c r="B3" s="124" t="s">
        <v>6</v>
      </c>
      <c r="C3" s="122" t="s">
        <v>82</v>
      </c>
      <c r="D3" s="122" t="s">
        <v>41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</row>
    <row r="4" spans="1:16" ht="15.95" customHeight="1">
      <c r="A4" s="128"/>
      <c r="B4" s="125"/>
      <c r="C4" s="116"/>
      <c r="D4" s="116" t="s">
        <v>43</v>
      </c>
      <c r="E4" s="116" t="s">
        <v>27</v>
      </c>
      <c r="F4" s="116"/>
      <c r="G4" s="116"/>
      <c r="H4" s="116"/>
      <c r="I4" s="116" t="s">
        <v>45</v>
      </c>
      <c r="J4" s="116" t="s">
        <v>46</v>
      </c>
      <c r="K4" s="116" t="s">
        <v>28</v>
      </c>
      <c r="L4" s="116" t="s">
        <v>29</v>
      </c>
      <c r="M4" s="116" t="s">
        <v>30</v>
      </c>
      <c r="N4" s="116" t="s">
        <v>31</v>
      </c>
      <c r="O4" s="116" t="s">
        <v>32</v>
      </c>
      <c r="P4" s="130" t="s">
        <v>47</v>
      </c>
    </row>
    <row r="5" spans="1:16" ht="15.95" customHeight="1">
      <c r="A5" s="128"/>
      <c r="B5" s="125"/>
      <c r="C5" s="116"/>
      <c r="D5" s="116"/>
      <c r="E5" s="116" t="s">
        <v>33</v>
      </c>
      <c r="F5" s="116" t="s">
        <v>63</v>
      </c>
      <c r="G5" s="116"/>
      <c r="H5" s="116"/>
      <c r="I5" s="116"/>
      <c r="J5" s="116"/>
      <c r="K5" s="116"/>
      <c r="L5" s="116"/>
      <c r="M5" s="116"/>
      <c r="N5" s="116"/>
      <c r="O5" s="116"/>
      <c r="P5" s="130"/>
    </row>
    <row r="6" spans="1:16" ht="45" customHeight="1" thickBot="1">
      <c r="A6" s="129"/>
      <c r="B6" s="126"/>
      <c r="C6" s="117"/>
      <c r="D6" s="117"/>
      <c r="E6" s="117"/>
      <c r="F6" s="52" t="s">
        <v>44</v>
      </c>
      <c r="G6" s="52" t="s">
        <v>34</v>
      </c>
      <c r="H6" s="52" t="s">
        <v>64</v>
      </c>
      <c r="I6" s="117"/>
      <c r="J6" s="117"/>
      <c r="K6" s="117"/>
      <c r="L6" s="117"/>
      <c r="M6" s="117"/>
      <c r="N6" s="117"/>
      <c r="O6" s="117"/>
      <c r="P6" s="131"/>
    </row>
    <row r="7" spans="1:16" ht="20.100000000000001" customHeight="1" thickTop="1">
      <c r="A7" s="55" t="s">
        <v>54</v>
      </c>
      <c r="B7" s="53">
        <v>709</v>
      </c>
      <c r="C7" s="50">
        <v>673</v>
      </c>
      <c r="D7" s="26">
        <v>33</v>
      </c>
      <c r="E7" s="50">
        <v>76</v>
      </c>
      <c r="F7" s="50">
        <v>39</v>
      </c>
      <c r="G7" s="26">
        <v>1</v>
      </c>
      <c r="H7" s="26">
        <v>13</v>
      </c>
      <c r="I7" s="50">
        <v>54</v>
      </c>
      <c r="J7" s="26">
        <v>10</v>
      </c>
      <c r="K7" s="50">
        <v>43</v>
      </c>
      <c r="L7" s="50">
        <v>200</v>
      </c>
      <c r="M7" s="27">
        <v>1</v>
      </c>
      <c r="N7" s="26">
        <v>16</v>
      </c>
      <c r="O7" s="27">
        <v>6</v>
      </c>
      <c r="P7" s="51">
        <v>107</v>
      </c>
    </row>
    <row r="8" spans="1:16" ht="20.100000000000001" customHeight="1">
      <c r="A8" s="56" t="s">
        <v>55</v>
      </c>
      <c r="B8" s="54">
        <v>65</v>
      </c>
      <c r="C8" s="20">
        <v>64</v>
      </c>
      <c r="D8" s="22">
        <v>1</v>
      </c>
      <c r="E8" s="20">
        <v>11</v>
      </c>
      <c r="F8" s="20">
        <v>7</v>
      </c>
      <c r="G8" s="22">
        <v>0</v>
      </c>
      <c r="H8" s="22">
        <v>0</v>
      </c>
      <c r="I8" s="20">
        <v>7</v>
      </c>
      <c r="J8" s="22">
        <v>1</v>
      </c>
      <c r="K8" s="20">
        <v>11</v>
      </c>
      <c r="L8" s="20">
        <v>2</v>
      </c>
      <c r="M8" s="19">
        <v>1</v>
      </c>
      <c r="N8" s="22">
        <v>3</v>
      </c>
      <c r="O8" s="19">
        <v>0</v>
      </c>
      <c r="P8" s="49">
        <v>78</v>
      </c>
    </row>
    <row r="9" spans="1:16" ht="20.100000000000001" customHeight="1">
      <c r="A9" s="56" t="s">
        <v>56</v>
      </c>
      <c r="B9" s="54">
        <v>114</v>
      </c>
      <c r="C9" s="20">
        <v>114</v>
      </c>
      <c r="D9" s="22">
        <v>5</v>
      </c>
      <c r="E9" s="20">
        <v>53</v>
      </c>
      <c r="F9" s="20">
        <v>34</v>
      </c>
      <c r="G9" s="22">
        <v>2</v>
      </c>
      <c r="H9" s="22">
        <v>14</v>
      </c>
      <c r="I9" s="20">
        <v>3</v>
      </c>
      <c r="J9" s="22">
        <v>2</v>
      </c>
      <c r="K9" s="20">
        <v>28</v>
      </c>
      <c r="L9" s="20">
        <v>1</v>
      </c>
      <c r="M9" s="19">
        <v>1</v>
      </c>
      <c r="N9" s="22">
        <v>0</v>
      </c>
      <c r="O9" s="19">
        <v>0</v>
      </c>
      <c r="P9" s="49">
        <v>578</v>
      </c>
    </row>
    <row r="10" spans="1:16" ht="20.100000000000001" customHeight="1">
      <c r="A10" s="56" t="s">
        <v>57</v>
      </c>
      <c r="B10" s="54">
        <v>89</v>
      </c>
      <c r="C10" s="20">
        <v>89</v>
      </c>
      <c r="D10" s="22">
        <v>4</v>
      </c>
      <c r="E10" s="20">
        <v>29</v>
      </c>
      <c r="F10" s="20">
        <v>17</v>
      </c>
      <c r="G10" s="22">
        <v>0</v>
      </c>
      <c r="H10" s="22">
        <v>10</v>
      </c>
      <c r="I10" s="20">
        <v>4</v>
      </c>
      <c r="J10" s="22">
        <v>2</v>
      </c>
      <c r="K10" s="20">
        <v>20</v>
      </c>
      <c r="L10" s="20">
        <v>2</v>
      </c>
      <c r="M10" s="19">
        <v>0</v>
      </c>
      <c r="N10" s="22">
        <v>0</v>
      </c>
      <c r="O10" s="19">
        <v>0</v>
      </c>
      <c r="P10" s="49">
        <v>242</v>
      </c>
    </row>
    <row r="11" spans="1:16" ht="20.100000000000001" customHeight="1">
      <c r="A11" s="56" t="s">
        <v>58</v>
      </c>
      <c r="B11" s="54">
        <v>292</v>
      </c>
      <c r="C11" s="20">
        <v>290</v>
      </c>
      <c r="D11" s="22">
        <v>19</v>
      </c>
      <c r="E11" s="20">
        <v>103</v>
      </c>
      <c r="F11" s="20">
        <v>48</v>
      </c>
      <c r="G11" s="22">
        <v>7</v>
      </c>
      <c r="H11" s="22">
        <v>28</v>
      </c>
      <c r="I11" s="20">
        <v>7</v>
      </c>
      <c r="J11" s="22">
        <v>3</v>
      </c>
      <c r="K11" s="20">
        <v>51</v>
      </c>
      <c r="L11" s="20">
        <v>8</v>
      </c>
      <c r="M11" s="19">
        <v>0</v>
      </c>
      <c r="N11" s="22">
        <v>10</v>
      </c>
      <c r="O11" s="19">
        <v>0</v>
      </c>
      <c r="P11" s="49">
        <v>117</v>
      </c>
    </row>
    <row r="12" spans="1:16" ht="20.100000000000001" customHeight="1">
      <c r="A12" s="56" t="s">
        <v>59</v>
      </c>
      <c r="B12" s="54">
        <v>127</v>
      </c>
      <c r="C12" s="20">
        <v>121</v>
      </c>
      <c r="D12" s="22">
        <v>0</v>
      </c>
      <c r="E12" s="20">
        <v>26</v>
      </c>
      <c r="F12" s="20">
        <v>15</v>
      </c>
      <c r="G12" s="22">
        <v>1</v>
      </c>
      <c r="H12" s="22">
        <v>2</v>
      </c>
      <c r="I12" s="20">
        <v>8</v>
      </c>
      <c r="J12" s="22">
        <v>0</v>
      </c>
      <c r="K12" s="20">
        <v>26</v>
      </c>
      <c r="L12" s="20">
        <v>6</v>
      </c>
      <c r="M12" s="19">
        <v>0</v>
      </c>
      <c r="N12" s="22">
        <v>2</v>
      </c>
      <c r="O12" s="19">
        <v>22</v>
      </c>
      <c r="P12" s="49">
        <v>262</v>
      </c>
    </row>
    <row r="13" spans="1:16" ht="20.100000000000001" customHeight="1">
      <c r="A13" s="56" t="s">
        <v>60</v>
      </c>
      <c r="B13" s="54">
        <v>131</v>
      </c>
      <c r="C13" s="20">
        <v>131</v>
      </c>
      <c r="D13" s="22">
        <v>3</v>
      </c>
      <c r="E13" s="20">
        <v>32</v>
      </c>
      <c r="F13" s="20">
        <v>13</v>
      </c>
      <c r="G13" s="22">
        <v>1</v>
      </c>
      <c r="H13" s="22">
        <v>6</v>
      </c>
      <c r="I13" s="20">
        <v>19</v>
      </c>
      <c r="J13" s="22">
        <v>2</v>
      </c>
      <c r="K13" s="20">
        <v>35</v>
      </c>
      <c r="L13" s="20">
        <v>4</v>
      </c>
      <c r="M13" s="19">
        <v>1</v>
      </c>
      <c r="N13" s="22">
        <v>0</v>
      </c>
      <c r="O13" s="19">
        <v>0</v>
      </c>
      <c r="P13" s="49">
        <v>295</v>
      </c>
    </row>
    <row r="14" spans="1:16" ht="20.100000000000001" customHeight="1" thickBot="1">
      <c r="A14" s="57" t="s">
        <v>61</v>
      </c>
      <c r="B14" s="58">
        <v>141</v>
      </c>
      <c r="C14" s="59">
        <v>141</v>
      </c>
      <c r="D14" s="41">
        <v>3</v>
      </c>
      <c r="E14" s="59">
        <v>44</v>
      </c>
      <c r="F14" s="59">
        <v>18</v>
      </c>
      <c r="G14" s="41">
        <v>3</v>
      </c>
      <c r="H14" s="41">
        <v>3</v>
      </c>
      <c r="I14" s="59">
        <v>10</v>
      </c>
      <c r="J14" s="41">
        <v>2</v>
      </c>
      <c r="K14" s="59">
        <v>22</v>
      </c>
      <c r="L14" s="59">
        <v>6</v>
      </c>
      <c r="M14" s="60">
        <v>0</v>
      </c>
      <c r="N14" s="41">
        <v>2</v>
      </c>
      <c r="O14" s="60">
        <v>0</v>
      </c>
      <c r="P14" s="61">
        <v>222</v>
      </c>
    </row>
    <row r="15" spans="1:16" ht="24" customHeight="1" thickTop="1" thickBot="1">
      <c r="A15" s="62" t="s">
        <v>1</v>
      </c>
      <c r="B15" s="63">
        <f t="shared" ref="B15:H15" si="0">SUM(B7:B14)</f>
        <v>1668</v>
      </c>
      <c r="C15" s="64">
        <f t="shared" si="0"/>
        <v>1623</v>
      </c>
      <c r="D15" s="46">
        <f t="shared" si="0"/>
        <v>68</v>
      </c>
      <c r="E15" s="64">
        <f t="shared" si="0"/>
        <v>374</v>
      </c>
      <c r="F15" s="64">
        <f t="shared" si="0"/>
        <v>191</v>
      </c>
      <c r="G15" s="46">
        <f t="shared" si="0"/>
        <v>15</v>
      </c>
      <c r="H15" s="46">
        <f t="shared" si="0"/>
        <v>76</v>
      </c>
      <c r="I15" s="64">
        <f t="shared" ref="I15:P15" si="1">SUM(I7:I14)</f>
        <v>112</v>
      </c>
      <c r="J15" s="46">
        <f t="shared" si="1"/>
        <v>22</v>
      </c>
      <c r="K15" s="64">
        <f t="shared" si="1"/>
        <v>236</v>
      </c>
      <c r="L15" s="64">
        <f t="shared" si="1"/>
        <v>229</v>
      </c>
      <c r="M15" s="65">
        <f t="shared" si="1"/>
        <v>4</v>
      </c>
      <c r="N15" s="46">
        <f t="shared" si="1"/>
        <v>33</v>
      </c>
      <c r="O15" s="65">
        <f t="shared" si="1"/>
        <v>28</v>
      </c>
      <c r="P15" s="66">
        <f t="shared" si="1"/>
        <v>1901</v>
      </c>
    </row>
    <row r="16" spans="1:16" ht="13.5" thickTop="1"/>
    <row r="17" spans="4:11">
      <c r="K17" t="s">
        <v>35</v>
      </c>
    </row>
    <row r="18" spans="4:11">
      <c r="D18" s="17"/>
    </row>
  </sheetData>
  <mergeCells count="18">
    <mergeCell ref="D4:D6"/>
    <mergeCell ref="O4:O6"/>
    <mergeCell ref="F5:H5"/>
    <mergeCell ref="E5:E6"/>
    <mergeCell ref="A1:P1"/>
    <mergeCell ref="A2:P2"/>
    <mergeCell ref="K4:K6"/>
    <mergeCell ref="D3:P3"/>
    <mergeCell ref="B3:B6"/>
    <mergeCell ref="I4:I6"/>
    <mergeCell ref="J4:J6"/>
    <mergeCell ref="A3:A6"/>
    <mergeCell ref="E4:H4"/>
    <mergeCell ref="L4:L6"/>
    <mergeCell ref="C3:C6"/>
    <mergeCell ref="P4:P6"/>
    <mergeCell ref="M4:M6"/>
    <mergeCell ref="N4:N6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ignoredErrors>
    <ignoredError sqref="B15:P15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16"/>
  <sheetViews>
    <sheetView workbookViewId="0">
      <selection activeCell="M13" sqref="M13"/>
    </sheetView>
  </sheetViews>
  <sheetFormatPr defaultRowHeight="12.75"/>
  <cols>
    <col min="1" max="1" width="7.7109375" customWidth="1"/>
    <col min="2" max="9" width="14.7109375" customWidth="1"/>
  </cols>
  <sheetData>
    <row r="1" spans="1:9" s="14" customFormat="1" ht="26.1" customHeight="1">
      <c r="A1" s="132" t="s">
        <v>76</v>
      </c>
      <c r="B1" s="132"/>
      <c r="C1" s="132"/>
      <c r="D1" s="132"/>
      <c r="E1" s="132"/>
      <c r="F1" s="132"/>
      <c r="G1" s="132"/>
      <c r="H1" s="132"/>
      <c r="I1" s="132"/>
    </row>
    <row r="2" spans="1:9" s="14" customFormat="1" ht="26.1" customHeight="1" thickBot="1">
      <c r="A2" s="138" t="s">
        <v>48</v>
      </c>
      <c r="B2" s="139"/>
      <c r="C2" s="139"/>
      <c r="D2" s="139"/>
      <c r="E2" s="139"/>
      <c r="F2" s="139"/>
      <c r="G2" s="139"/>
      <c r="H2" s="139"/>
      <c r="I2" s="139"/>
    </row>
    <row r="3" spans="1:9" ht="16.5" customHeight="1" thickTop="1">
      <c r="A3" s="133" t="s">
        <v>26</v>
      </c>
      <c r="B3" s="140" t="s">
        <v>6</v>
      </c>
      <c r="C3" s="145" t="s">
        <v>83</v>
      </c>
      <c r="D3" s="146"/>
      <c r="E3" s="146"/>
      <c r="F3" s="146"/>
      <c r="G3" s="146"/>
      <c r="H3" s="146"/>
      <c r="I3" s="147"/>
    </row>
    <row r="4" spans="1:9" ht="17.25" customHeight="1">
      <c r="A4" s="134"/>
      <c r="B4" s="141"/>
      <c r="C4" s="136" t="s">
        <v>36</v>
      </c>
      <c r="D4" s="136"/>
      <c r="E4" s="136"/>
      <c r="F4" s="136" t="s">
        <v>37</v>
      </c>
      <c r="G4" s="136"/>
      <c r="H4" s="136"/>
      <c r="I4" s="143"/>
    </row>
    <row r="5" spans="1:9" ht="21.75" customHeight="1">
      <c r="A5" s="134"/>
      <c r="B5" s="141"/>
      <c r="C5" s="136" t="s">
        <v>50</v>
      </c>
      <c r="D5" s="136" t="s">
        <v>51</v>
      </c>
      <c r="E5" s="136" t="s">
        <v>52</v>
      </c>
      <c r="F5" s="136" t="s">
        <v>38</v>
      </c>
      <c r="G5" s="136" t="s">
        <v>49</v>
      </c>
      <c r="H5" s="136" t="s">
        <v>39</v>
      </c>
      <c r="I5" s="143" t="s">
        <v>40</v>
      </c>
    </row>
    <row r="6" spans="1:9" ht="33.950000000000003" customHeight="1" thickBot="1">
      <c r="A6" s="135"/>
      <c r="B6" s="142"/>
      <c r="C6" s="137"/>
      <c r="D6" s="137"/>
      <c r="E6" s="137"/>
      <c r="F6" s="137"/>
      <c r="G6" s="137"/>
      <c r="H6" s="137"/>
      <c r="I6" s="144"/>
    </row>
    <row r="7" spans="1:9" ht="20.100000000000001" customHeight="1" thickTop="1">
      <c r="A7" s="71" t="s">
        <v>54</v>
      </c>
      <c r="B7" s="72">
        <v>310</v>
      </c>
      <c r="C7" s="73">
        <v>107</v>
      </c>
      <c r="D7" s="73">
        <v>87</v>
      </c>
      <c r="E7" s="73">
        <v>31</v>
      </c>
      <c r="F7" s="74">
        <v>0</v>
      </c>
      <c r="G7" s="27">
        <v>1</v>
      </c>
      <c r="H7" s="27">
        <v>0</v>
      </c>
      <c r="I7" s="75">
        <v>3</v>
      </c>
    </row>
    <row r="8" spans="1:9" ht="20.100000000000001" customHeight="1">
      <c r="A8" s="56" t="s">
        <v>55</v>
      </c>
      <c r="B8" s="70">
        <v>220</v>
      </c>
      <c r="C8" s="67">
        <v>78</v>
      </c>
      <c r="D8" s="67">
        <v>0</v>
      </c>
      <c r="E8" s="67">
        <v>62</v>
      </c>
      <c r="F8" s="68">
        <v>7</v>
      </c>
      <c r="G8" s="19">
        <v>0</v>
      </c>
      <c r="H8" s="19">
        <v>0</v>
      </c>
      <c r="I8" s="69">
        <v>0</v>
      </c>
    </row>
    <row r="9" spans="1:9" ht="20.100000000000001" customHeight="1">
      <c r="A9" s="56" t="s">
        <v>56</v>
      </c>
      <c r="B9" s="70">
        <v>619</v>
      </c>
      <c r="C9" s="67">
        <v>578</v>
      </c>
      <c r="D9" s="67">
        <v>0</v>
      </c>
      <c r="E9" s="67">
        <v>18</v>
      </c>
      <c r="F9" s="68">
        <v>4</v>
      </c>
      <c r="G9" s="19">
        <v>1</v>
      </c>
      <c r="H9" s="19">
        <v>0</v>
      </c>
      <c r="I9" s="69">
        <v>2</v>
      </c>
    </row>
    <row r="10" spans="1:9" ht="20.100000000000001" customHeight="1">
      <c r="A10" s="56" t="s">
        <v>57</v>
      </c>
      <c r="B10" s="70">
        <v>280</v>
      </c>
      <c r="C10" s="67">
        <v>242</v>
      </c>
      <c r="D10" s="67">
        <v>0</v>
      </c>
      <c r="E10" s="67">
        <v>18</v>
      </c>
      <c r="F10" s="68">
        <v>0</v>
      </c>
      <c r="G10" s="19">
        <v>0</v>
      </c>
      <c r="H10" s="19">
        <v>0</v>
      </c>
      <c r="I10" s="69">
        <v>1</v>
      </c>
    </row>
    <row r="11" spans="1:9" ht="20.100000000000001" customHeight="1">
      <c r="A11" s="56" t="s">
        <v>58</v>
      </c>
      <c r="B11" s="70">
        <v>271</v>
      </c>
      <c r="C11" s="67">
        <v>117</v>
      </c>
      <c r="D11" s="67">
        <v>0</v>
      </c>
      <c r="E11" s="67">
        <v>66</v>
      </c>
      <c r="F11" s="68">
        <v>20</v>
      </c>
      <c r="G11" s="19">
        <v>1</v>
      </c>
      <c r="H11" s="19">
        <v>0</v>
      </c>
      <c r="I11" s="69">
        <v>0</v>
      </c>
    </row>
    <row r="12" spans="1:9" ht="20.100000000000001" customHeight="1">
      <c r="A12" s="56" t="s">
        <v>59</v>
      </c>
      <c r="B12" s="70">
        <v>320</v>
      </c>
      <c r="C12" s="67">
        <v>262</v>
      </c>
      <c r="D12" s="67">
        <v>0</v>
      </c>
      <c r="E12" s="67">
        <v>15</v>
      </c>
      <c r="F12" s="68">
        <v>0</v>
      </c>
      <c r="G12" s="19">
        <v>0</v>
      </c>
      <c r="H12" s="19">
        <v>0</v>
      </c>
      <c r="I12" s="69">
        <v>0</v>
      </c>
    </row>
    <row r="13" spans="1:9" ht="20.100000000000001" customHeight="1">
      <c r="A13" s="56" t="s">
        <v>60</v>
      </c>
      <c r="B13" s="70">
        <v>372</v>
      </c>
      <c r="C13" s="67">
        <v>295</v>
      </c>
      <c r="D13" s="67">
        <v>0</v>
      </c>
      <c r="E13" s="67">
        <v>42</v>
      </c>
      <c r="F13" s="68">
        <v>0</v>
      </c>
      <c r="G13" s="19">
        <v>0</v>
      </c>
      <c r="H13" s="19">
        <v>0</v>
      </c>
      <c r="I13" s="69">
        <v>0</v>
      </c>
    </row>
    <row r="14" spans="1:9" ht="20.100000000000001" customHeight="1" thickBot="1">
      <c r="A14" s="57" t="s">
        <v>61</v>
      </c>
      <c r="B14" s="76">
        <v>362</v>
      </c>
      <c r="C14" s="77">
        <v>222</v>
      </c>
      <c r="D14" s="77">
        <v>33</v>
      </c>
      <c r="E14" s="77">
        <v>9</v>
      </c>
      <c r="F14" s="78">
        <v>11</v>
      </c>
      <c r="G14" s="60">
        <v>14</v>
      </c>
      <c r="H14" s="60">
        <v>0</v>
      </c>
      <c r="I14" s="79">
        <v>5</v>
      </c>
    </row>
    <row r="15" spans="1:9" ht="24" customHeight="1" thickTop="1" thickBot="1">
      <c r="A15" s="62" t="s">
        <v>1</v>
      </c>
      <c r="B15" s="80">
        <f>SUM(B7:B14)</f>
        <v>2754</v>
      </c>
      <c r="C15" s="81">
        <f t="shared" ref="C15:I15" si="0">SUM(C7:C14)</f>
        <v>1901</v>
      </c>
      <c r="D15" s="81">
        <f t="shared" si="0"/>
        <v>120</v>
      </c>
      <c r="E15" s="81">
        <f t="shared" si="0"/>
        <v>261</v>
      </c>
      <c r="F15" s="82">
        <f t="shared" si="0"/>
        <v>42</v>
      </c>
      <c r="G15" s="65">
        <f t="shared" si="0"/>
        <v>17</v>
      </c>
      <c r="H15" s="65">
        <f t="shared" si="0"/>
        <v>0</v>
      </c>
      <c r="I15" s="83">
        <f t="shared" si="0"/>
        <v>11</v>
      </c>
    </row>
    <row r="16" spans="1:9" ht="13.5" thickTop="1"/>
  </sheetData>
  <mergeCells count="14">
    <mergeCell ref="A1:I1"/>
    <mergeCell ref="A3:A6"/>
    <mergeCell ref="C5:C6"/>
    <mergeCell ref="D5:D6"/>
    <mergeCell ref="E5:E6"/>
    <mergeCell ref="C4:E4"/>
    <mergeCell ref="F5:F6"/>
    <mergeCell ref="A2:I2"/>
    <mergeCell ref="B3:B6"/>
    <mergeCell ref="I5:I6"/>
    <mergeCell ref="F4:I4"/>
    <mergeCell ref="C3:I3"/>
    <mergeCell ref="G5:G6"/>
    <mergeCell ref="H5:H6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>
    <tabColor rgb="FF92D050"/>
    <pageSetUpPr fitToPage="1"/>
  </sheetPr>
  <dimension ref="A1:N31"/>
  <sheetViews>
    <sheetView showGridLines="0" zoomScaleNormal="100" zoomScaleSheetLayoutView="100" workbookViewId="0">
      <selection activeCell="M13" sqref="M13"/>
    </sheetView>
  </sheetViews>
  <sheetFormatPr defaultRowHeight="12.75"/>
  <cols>
    <col min="1" max="1" width="26.7109375" customWidth="1"/>
    <col min="2" max="3" width="8.7109375" customWidth="1"/>
    <col min="4" max="4" width="7.7109375" customWidth="1"/>
    <col min="5" max="5" width="8.7109375" customWidth="1"/>
    <col min="6" max="6" width="7.7109375" customWidth="1"/>
    <col min="7" max="7" width="8.7109375" customWidth="1"/>
    <col min="8" max="8" width="7.7109375" customWidth="1"/>
    <col min="9" max="9" width="8.7109375" customWidth="1"/>
    <col min="10" max="10" width="8.28515625" bestFit="1" customWidth="1"/>
    <col min="11" max="11" width="8.7109375" customWidth="1"/>
    <col min="12" max="12" width="7.7109375" customWidth="1"/>
    <col min="13" max="13" width="8.7109375" customWidth="1"/>
    <col min="14" max="14" width="7.7109375" customWidth="1"/>
  </cols>
  <sheetData>
    <row r="1" spans="1:14" ht="20.100000000000001" customHeight="1">
      <c r="A1" s="138" t="s">
        <v>87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12" customHeight="1" thickBo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ht="16.5" customHeight="1" thickTop="1">
      <c r="A3" s="127" t="s">
        <v>17</v>
      </c>
      <c r="B3" s="124" t="s">
        <v>18</v>
      </c>
      <c r="C3" s="122" t="s">
        <v>19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</row>
    <row r="4" spans="1:14" ht="42" customHeight="1">
      <c r="A4" s="128"/>
      <c r="B4" s="125"/>
      <c r="C4" s="116" t="s">
        <v>20</v>
      </c>
      <c r="D4" s="116"/>
      <c r="E4" s="116" t="s">
        <v>21</v>
      </c>
      <c r="F4" s="116"/>
      <c r="G4" s="116" t="s">
        <v>77</v>
      </c>
      <c r="H4" s="116"/>
      <c r="I4" s="116" t="s">
        <v>22</v>
      </c>
      <c r="J4" s="116"/>
      <c r="K4" s="116" t="s">
        <v>84</v>
      </c>
      <c r="L4" s="116"/>
      <c r="M4" s="116" t="s">
        <v>23</v>
      </c>
      <c r="N4" s="130"/>
    </row>
    <row r="5" spans="1:14" ht="27" customHeight="1" thickBot="1">
      <c r="A5" s="129"/>
      <c r="B5" s="126"/>
      <c r="C5" s="88" t="s">
        <v>24</v>
      </c>
      <c r="D5" s="88" t="s">
        <v>25</v>
      </c>
      <c r="E5" s="88" t="s">
        <v>24</v>
      </c>
      <c r="F5" s="88" t="s">
        <v>25</v>
      </c>
      <c r="G5" s="88" t="s">
        <v>24</v>
      </c>
      <c r="H5" s="88" t="s">
        <v>25</v>
      </c>
      <c r="I5" s="88" t="s">
        <v>24</v>
      </c>
      <c r="J5" s="88" t="s">
        <v>25</v>
      </c>
      <c r="K5" s="88" t="s">
        <v>24</v>
      </c>
      <c r="L5" s="88" t="s">
        <v>25</v>
      </c>
      <c r="M5" s="88" t="s">
        <v>24</v>
      </c>
      <c r="N5" s="89" t="s">
        <v>25</v>
      </c>
    </row>
    <row r="6" spans="1:14" ht="42" customHeight="1" thickTop="1">
      <c r="A6" s="30" t="s">
        <v>78</v>
      </c>
      <c r="B6" s="53">
        <v>1668</v>
      </c>
      <c r="C6" s="50">
        <v>6</v>
      </c>
      <c r="D6" s="85">
        <f t="shared" ref="D6:D13" si="0">C6/B6*100</f>
        <v>0.35971223021582738</v>
      </c>
      <c r="E6" s="27">
        <v>4</v>
      </c>
      <c r="F6" s="86">
        <f t="shared" ref="F6:F13" si="1">E6/B6*100</f>
        <v>0.23980815347721821</v>
      </c>
      <c r="G6" s="50">
        <v>798</v>
      </c>
      <c r="H6" s="86">
        <f t="shared" ref="H6:H13" si="2">G6/B6*100</f>
        <v>47.841726618705039</v>
      </c>
      <c r="I6" s="50">
        <v>801</v>
      </c>
      <c r="J6" s="86">
        <f t="shared" ref="J6:J13" si="3">I6/B6*100</f>
        <v>48.021582733812949</v>
      </c>
      <c r="K6" s="50">
        <v>26</v>
      </c>
      <c r="L6" s="85">
        <f>K6/B6*100</f>
        <v>1.5587529976019185</v>
      </c>
      <c r="M6" s="26">
        <v>33</v>
      </c>
      <c r="N6" s="87">
        <f t="shared" ref="N6:N13" si="4">M6/B6*100</f>
        <v>1.9784172661870503</v>
      </c>
    </row>
    <row r="7" spans="1:14" ht="42" customHeight="1">
      <c r="A7" s="31" t="s">
        <v>53</v>
      </c>
      <c r="B7" s="54">
        <v>110</v>
      </c>
      <c r="C7" s="20">
        <v>0</v>
      </c>
      <c r="D7" s="18">
        <f t="shared" si="0"/>
        <v>0</v>
      </c>
      <c r="E7" s="19">
        <v>1</v>
      </c>
      <c r="F7" s="21">
        <f t="shared" si="1"/>
        <v>0.90909090909090906</v>
      </c>
      <c r="G7" s="20">
        <v>24</v>
      </c>
      <c r="H7" s="21">
        <f t="shared" si="2"/>
        <v>21.818181818181817</v>
      </c>
      <c r="I7" s="20">
        <v>68</v>
      </c>
      <c r="J7" s="21">
        <f t="shared" si="3"/>
        <v>61.818181818181813</v>
      </c>
      <c r="K7" s="20">
        <v>3</v>
      </c>
      <c r="L7" s="18">
        <f t="shared" ref="L7:L13" si="5">K7/B7*100</f>
        <v>2.7272727272727271</v>
      </c>
      <c r="M7" s="22">
        <v>14</v>
      </c>
      <c r="N7" s="84">
        <f t="shared" si="4"/>
        <v>12.727272727272727</v>
      </c>
    </row>
    <row r="8" spans="1:14" ht="42" customHeight="1">
      <c r="A8" s="31" t="s">
        <v>79</v>
      </c>
      <c r="B8" s="54">
        <v>2754</v>
      </c>
      <c r="C8" s="20">
        <v>1</v>
      </c>
      <c r="D8" s="21">
        <f t="shared" si="0"/>
        <v>3.6310820624546117E-2</v>
      </c>
      <c r="E8" s="19">
        <v>6</v>
      </c>
      <c r="F8" s="21">
        <f t="shared" si="1"/>
        <v>0.2178649237472767</v>
      </c>
      <c r="G8" s="20">
        <v>696</v>
      </c>
      <c r="H8" s="21">
        <f t="shared" si="2"/>
        <v>25.272331154684096</v>
      </c>
      <c r="I8" s="20">
        <v>19</v>
      </c>
      <c r="J8" s="21">
        <f t="shared" si="3"/>
        <v>0.68990559186637612</v>
      </c>
      <c r="K8" s="20">
        <v>1553</v>
      </c>
      <c r="L8" s="18">
        <f t="shared" si="5"/>
        <v>56.390704429920113</v>
      </c>
      <c r="M8" s="22">
        <v>479</v>
      </c>
      <c r="N8" s="84">
        <f t="shared" si="4"/>
        <v>17.392883079157588</v>
      </c>
    </row>
    <row r="9" spans="1:14" ht="42" customHeight="1">
      <c r="A9" s="31" t="s">
        <v>3</v>
      </c>
      <c r="B9" s="54">
        <v>42</v>
      </c>
      <c r="C9" s="20">
        <v>6</v>
      </c>
      <c r="D9" s="21">
        <f t="shared" si="0"/>
        <v>14.285714285714285</v>
      </c>
      <c r="E9" s="19">
        <v>1</v>
      </c>
      <c r="F9" s="21">
        <f t="shared" si="1"/>
        <v>2.3809523809523809</v>
      </c>
      <c r="G9" s="20">
        <v>1</v>
      </c>
      <c r="H9" s="21">
        <f t="shared" si="2"/>
        <v>2.3809523809523809</v>
      </c>
      <c r="I9" s="20">
        <v>21</v>
      </c>
      <c r="J9" s="21">
        <f t="shared" si="3"/>
        <v>50</v>
      </c>
      <c r="K9" s="20">
        <v>0</v>
      </c>
      <c r="L9" s="18">
        <f t="shared" si="5"/>
        <v>0</v>
      </c>
      <c r="M9" s="22">
        <v>13</v>
      </c>
      <c r="N9" s="84">
        <f t="shared" si="4"/>
        <v>30.952380952380953</v>
      </c>
    </row>
    <row r="10" spans="1:14" ht="42" customHeight="1">
      <c r="A10" s="31" t="s">
        <v>4</v>
      </c>
      <c r="B10" s="54">
        <v>17</v>
      </c>
      <c r="C10" s="20">
        <v>1</v>
      </c>
      <c r="D10" s="21">
        <f t="shared" si="0"/>
        <v>5.8823529411764701</v>
      </c>
      <c r="E10" s="19">
        <v>0</v>
      </c>
      <c r="F10" s="21">
        <f t="shared" si="1"/>
        <v>0</v>
      </c>
      <c r="G10" s="20">
        <v>0</v>
      </c>
      <c r="H10" s="21">
        <f t="shared" si="2"/>
        <v>0</v>
      </c>
      <c r="I10" s="20">
        <v>10</v>
      </c>
      <c r="J10" s="21">
        <f t="shared" si="3"/>
        <v>58.82352941176471</v>
      </c>
      <c r="K10" s="20">
        <v>0</v>
      </c>
      <c r="L10" s="18">
        <f t="shared" si="5"/>
        <v>0</v>
      </c>
      <c r="M10" s="22">
        <v>6</v>
      </c>
      <c r="N10" s="84">
        <f t="shared" si="4"/>
        <v>35.294117647058826</v>
      </c>
    </row>
    <row r="11" spans="1:14" ht="42" customHeight="1">
      <c r="A11" s="31" t="s">
        <v>62</v>
      </c>
      <c r="B11" s="54">
        <v>0</v>
      </c>
      <c r="C11" s="20">
        <v>0</v>
      </c>
      <c r="D11" s="18" t="s">
        <v>88</v>
      </c>
      <c r="E11" s="19">
        <v>0</v>
      </c>
      <c r="F11" s="18" t="s">
        <v>88</v>
      </c>
      <c r="G11" s="20">
        <v>0</v>
      </c>
      <c r="H11" s="18" t="s">
        <v>88</v>
      </c>
      <c r="I11" s="20">
        <v>0</v>
      </c>
      <c r="J11" s="18" t="s">
        <v>88</v>
      </c>
      <c r="K11" s="20">
        <v>0</v>
      </c>
      <c r="L11" s="18" t="s">
        <v>88</v>
      </c>
      <c r="M11" s="22">
        <v>0</v>
      </c>
      <c r="N11" s="96" t="s">
        <v>88</v>
      </c>
    </row>
    <row r="12" spans="1:14" ht="42" customHeight="1" thickBot="1">
      <c r="A12" s="39" t="s">
        <v>5</v>
      </c>
      <c r="B12" s="58">
        <v>15</v>
      </c>
      <c r="C12" s="59">
        <v>3</v>
      </c>
      <c r="D12" s="90">
        <f t="shared" si="0"/>
        <v>20</v>
      </c>
      <c r="E12" s="60">
        <v>1</v>
      </c>
      <c r="F12" s="91">
        <f t="shared" si="1"/>
        <v>6.666666666666667</v>
      </c>
      <c r="G12" s="59">
        <v>2</v>
      </c>
      <c r="H12" s="91">
        <f t="shared" si="2"/>
        <v>13.333333333333334</v>
      </c>
      <c r="I12" s="59">
        <v>4</v>
      </c>
      <c r="J12" s="91">
        <f t="shared" si="3"/>
        <v>26.666666666666668</v>
      </c>
      <c r="K12" s="59">
        <v>2</v>
      </c>
      <c r="L12" s="90">
        <f t="shared" si="5"/>
        <v>13.333333333333334</v>
      </c>
      <c r="M12" s="41">
        <v>3</v>
      </c>
      <c r="N12" s="92">
        <f t="shared" si="4"/>
        <v>20</v>
      </c>
    </row>
    <row r="13" spans="1:14" ht="42" customHeight="1" thickTop="1" thickBot="1">
      <c r="A13" s="44" t="s">
        <v>2</v>
      </c>
      <c r="B13" s="63">
        <f>SUM(B6:B12)</f>
        <v>4606</v>
      </c>
      <c r="C13" s="64">
        <f>SUM(C6:C12)</f>
        <v>17</v>
      </c>
      <c r="D13" s="93">
        <f t="shared" si="0"/>
        <v>0.36908380373425964</v>
      </c>
      <c r="E13" s="65">
        <f>SUM(E6:E12)</f>
        <v>13</v>
      </c>
      <c r="F13" s="93">
        <f t="shared" si="1"/>
        <v>0.28224055579678681</v>
      </c>
      <c r="G13" s="64">
        <f>SUM(G6:G12)</f>
        <v>1521</v>
      </c>
      <c r="H13" s="93">
        <f t="shared" si="2"/>
        <v>33.022145028224053</v>
      </c>
      <c r="I13" s="64">
        <f>SUM(I6:I12)</f>
        <v>923</v>
      </c>
      <c r="J13" s="93">
        <f t="shared" si="3"/>
        <v>20.039079461571863</v>
      </c>
      <c r="K13" s="64">
        <f>SUM(K6:K12)</f>
        <v>1584</v>
      </c>
      <c r="L13" s="94">
        <f t="shared" si="5"/>
        <v>34.389926183239254</v>
      </c>
      <c r="M13" s="46">
        <f>SUM(M6:M12)</f>
        <v>548</v>
      </c>
      <c r="N13" s="95">
        <f t="shared" si="4"/>
        <v>11.897524967433784</v>
      </c>
    </row>
    <row r="14" spans="1:14" ht="16.5" customHeight="1" thickTop="1"/>
    <row r="15" spans="1:14" ht="16.5" customHeight="1"/>
    <row r="16" spans="1:14" ht="16.5" customHeight="1">
      <c r="C16" s="17"/>
    </row>
    <row r="17" spans="1:14" ht="16.5" customHeight="1"/>
    <row r="18" spans="1:14" ht="16.5" customHeight="1"/>
    <row r="19" spans="1:14" ht="16.5" customHeight="1"/>
    <row r="20" spans="1:14" ht="16.5" customHeight="1"/>
    <row r="21" spans="1:14" ht="16.5" customHeight="1"/>
    <row r="23" spans="1:1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mergeCells count="11">
    <mergeCell ref="M4:N4"/>
    <mergeCell ref="I4:J4"/>
    <mergeCell ref="K4:L4"/>
    <mergeCell ref="A1:N1"/>
    <mergeCell ref="A2:N2"/>
    <mergeCell ref="A3:A5"/>
    <mergeCell ref="B3:B5"/>
    <mergeCell ref="C3:N3"/>
    <mergeCell ref="C4:D4"/>
    <mergeCell ref="E4:F4"/>
    <mergeCell ref="G4:H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  <ignoredErrors>
    <ignoredError sqref="D13 F13 H13 J13 L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>
    <tabColor rgb="FF92D050"/>
    <pageSetUpPr fitToPage="1"/>
  </sheetPr>
  <dimension ref="A1:N29"/>
  <sheetViews>
    <sheetView showGridLines="0" zoomScaleNormal="100" zoomScaleSheetLayoutView="100" workbookViewId="0">
      <selection activeCell="M13" sqref="M13"/>
    </sheetView>
  </sheetViews>
  <sheetFormatPr defaultRowHeight="12.75"/>
  <cols>
    <col min="1" max="1" width="26.7109375" customWidth="1"/>
    <col min="2" max="9" width="11.7109375" customWidth="1"/>
    <col min="11" max="11" width="11.5703125" bestFit="1" customWidth="1"/>
  </cols>
  <sheetData>
    <row r="1" spans="1:14" ht="20.100000000000001" customHeight="1">
      <c r="A1" s="151" t="s">
        <v>86</v>
      </c>
      <c r="B1" s="151"/>
      <c r="C1" s="151"/>
      <c r="D1" s="151"/>
      <c r="E1" s="151"/>
      <c r="F1" s="151"/>
      <c r="G1" s="151"/>
      <c r="H1" s="151"/>
      <c r="I1" s="151"/>
      <c r="J1" s="1"/>
      <c r="K1" s="1"/>
      <c r="L1" s="1"/>
      <c r="M1" s="1"/>
    </row>
    <row r="2" spans="1:14" ht="12" customHeight="1" thickBot="1">
      <c r="A2" s="152"/>
      <c r="B2" s="152"/>
      <c r="C2" s="152"/>
      <c r="D2" s="152"/>
      <c r="E2" s="152"/>
      <c r="F2" s="152"/>
      <c r="G2" s="152"/>
      <c r="H2" s="152"/>
      <c r="I2" s="152"/>
      <c r="J2" s="2"/>
      <c r="K2" s="2"/>
      <c r="L2" s="2"/>
      <c r="M2" s="2"/>
    </row>
    <row r="3" spans="1:14" ht="24.75" customHeight="1" thickTop="1">
      <c r="A3" s="127" t="s">
        <v>0</v>
      </c>
      <c r="B3" s="124" t="s">
        <v>73</v>
      </c>
      <c r="C3" s="122" t="s">
        <v>9</v>
      </c>
      <c r="D3" s="122"/>
      <c r="E3" s="122"/>
      <c r="F3" s="122"/>
      <c r="G3" s="122"/>
      <c r="H3" s="122"/>
      <c r="I3" s="123" t="s">
        <v>10</v>
      </c>
      <c r="J3" s="3"/>
      <c r="K3" s="3"/>
      <c r="L3" s="3"/>
      <c r="M3" s="3"/>
    </row>
    <row r="4" spans="1:14" ht="27.75" customHeight="1" thickBot="1">
      <c r="A4" s="129"/>
      <c r="B4" s="126"/>
      <c r="C4" s="88" t="s">
        <v>11</v>
      </c>
      <c r="D4" s="88" t="s">
        <v>12</v>
      </c>
      <c r="E4" s="88" t="s">
        <v>13</v>
      </c>
      <c r="F4" s="88" t="s">
        <v>14</v>
      </c>
      <c r="G4" s="88" t="s">
        <v>15</v>
      </c>
      <c r="H4" s="88" t="s">
        <v>16</v>
      </c>
      <c r="I4" s="131"/>
      <c r="J4" s="3"/>
      <c r="K4" s="3"/>
      <c r="L4" s="3"/>
      <c r="M4" s="3"/>
    </row>
    <row r="5" spans="1:14" ht="42" customHeight="1" thickTop="1">
      <c r="A5" s="30" t="s">
        <v>80</v>
      </c>
      <c r="B5" s="28">
        <v>1623</v>
      </c>
      <c r="C5" s="27">
        <v>0</v>
      </c>
      <c r="D5" s="26">
        <v>18</v>
      </c>
      <c r="E5" s="26">
        <v>137</v>
      </c>
      <c r="F5" s="26">
        <v>286</v>
      </c>
      <c r="G5" s="26">
        <v>588</v>
      </c>
      <c r="H5" s="26">
        <v>594</v>
      </c>
      <c r="I5" s="99">
        <v>21.12</v>
      </c>
      <c r="J5" s="4"/>
      <c r="L5" s="4"/>
      <c r="M5" s="4"/>
    </row>
    <row r="6" spans="1:14" ht="42" customHeight="1">
      <c r="A6" s="31" t="s">
        <v>53</v>
      </c>
      <c r="B6" s="29">
        <v>110</v>
      </c>
      <c r="C6" s="19">
        <v>0</v>
      </c>
      <c r="D6" s="22">
        <v>7</v>
      </c>
      <c r="E6" s="22">
        <v>14</v>
      </c>
      <c r="F6" s="22">
        <v>24</v>
      </c>
      <c r="G6" s="22">
        <v>41</v>
      </c>
      <c r="H6" s="22">
        <v>24</v>
      </c>
      <c r="I6" s="96">
        <v>19.25</v>
      </c>
      <c r="J6" s="4"/>
      <c r="L6" s="4"/>
      <c r="M6" s="4"/>
    </row>
    <row r="7" spans="1:14" ht="42" customHeight="1">
      <c r="A7" s="31" t="s">
        <v>79</v>
      </c>
      <c r="B7" s="29">
        <v>2640</v>
      </c>
      <c r="C7" s="19">
        <v>12</v>
      </c>
      <c r="D7" s="22">
        <v>599</v>
      </c>
      <c r="E7" s="22">
        <v>905</v>
      </c>
      <c r="F7" s="22">
        <v>541</v>
      </c>
      <c r="G7" s="22">
        <v>390</v>
      </c>
      <c r="H7" s="22">
        <v>193</v>
      </c>
      <c r="I7" s="96">
        <v>8.94</v>
      </c>
      <c r="J7" s="5"/>
      <c r="L7" s="5"/>
      <c r="M7" s="5"/>
    </row>
    <row r="8" spans="1:14" ht="42" customHeight="1">
      <c r="A8" s="31" t="s">
        <v>3</v>
      </c>
      <c r="B8" s="29">
        <v>42</v>
      </c>
      <c r="C8" s="19">
        <v>2</v>
      </c>
      <c r="D8" s="22">
        <v>12</v>
      </c>
      <c r="E8" s="22">
        <v>11</v>
      </c>
      <c r="F8" s="22">
        <v>11</v>
      </c>
      <c r="G8" s="22">
        <v>5</v>
      </c>
      <c r="H8" s="22">
        <v>1</v>
      </c>
      <c r="I8" s="96">
        <v>6.33</v>
      </c>
      <c r="J8" s="5"/>
      <c r="L8" s="5"/>
      <c r="M8" s="5"/>
    </row>
    <row r="9" spans="1:14" ht="42" customHeight="1">
      <c r="A9" s="31" t="s">
        <v>4</v>
      </c>
      <c r="B9" s="29">
        <v>17</v>
      </c>
      <c r="C9" s="19">
        <v>0</v>
      </c>
      <c r="D9" s="22">
        <v>1</v>
      </c>
      <c r="E9" s="22">
        <v>4</v>
      </c>
      <c r="F9" s="22">
        <v>12</v>
      </c>
      <c r="G9" s="22">
        <v>0</v>
      </c>
      <c r="H9" s="22">
        <v>0</v>
      </c>
      <c r="I9" s="96">
        <v>8.35</v>
      </c>
      <c r="J9" s="5"/>
      <c r="L9" s="5"/>
      <c r="M9" s="5"/>
      <c r="N9" s="23"/>
    </row>
    <row r="10" spans="1:14" ht="42" customHeight="1">
      <c r="A10" s="31" t="s">
        <v>62</v>
      </c>
      <c r="B10" s="29">
        <v>0</v>
      </c>
      <c r="C10" s="19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96" t="s">
        <v>88</v>
      </c>
      <c r="J10" s="6"/>
      <c r="L10" s="24"/>
      <c r="M10" s="24"/>
      <c r="N10" s="25"/>
    </row>
    <row r="11" spans="1:14" ht="42" customHeight="1" thickBot="1">
      <c r="A11" s="39" t="s">
        <v>5</v>
      </c>
      <c r="B11" s="40">
        <v>15</v>
      </c>
      <c r="C11" s="60">
        <v>8</v>
      </c>
      <c r="D11" s="41">
        <v>0</v>
      </c>
      <c r="E11" s="41">
        <v>1</v>
      </c>
      <c r="F11" s="41">
        <v>3</v>
      </c>
      <c r="G11" s="41">
        <v>2</v>
      </c>
      <c r="H11" s="41">
        <v>1</v>
      </c>
      <c r="I11" s="97">
        <v>6.34</v>
      </c>
      <c r="J11" s="5"/>
      <c r="L11" s="5"/>
      <c r="M11" s="5"/>
      <c r="N11" s="25"/>
    </row>
    <row r="12" spans="1:14" ht="42" customHeight="1" thickTop="1" thickBot="1">
      <c r="A12" s="44" t="s">
        <v>2</v>
      </c>
      <c r="B12" s="45">
        <f>SUM(B5:B11)</f>
        <v>4447</v>
      </c>
      <c r="C12" s="65">
        <f t="shared" ref="C12:H12" si="0">SUM(C5:C11)</f>
        <v>22</v>
      </c>
      <c r="D12" s="46">
        <f t="shared" si="0"/>
        <v>637</v>
      </c>
      <c r="E12" s="46">
        <f t="shared" si="0"/>
        <v>1072</v>
      </c>
      <c r="F12" s="46">
        <f t="shared" si="0"/>
        <v>877</v>
      </c>
      <c r="G12" s="46">
        <f t="shared" si="0"/>
        <v>1026</v>
      </c>
      <c r="H12" s="46">
        <f t="shared" si="0"/>
        <v>813</v>
      </c>
      <c r="I12" s="98">
        <v>13.61</v>
      </c>
      <c r="J12" s="5"/>
      <c r="L12" s="5"/>
      <c r="M12" s="5"/>
    </row>
    <row r="13" spans="1:14" ht="16.5" customHeight="1" thickTop="1">
      <c r="A13" s="7"/>
      <c r="J13" s="6"/>
      <c r="K13" s="6"/>
      <c r="L13" s="6"/>
      <c r="M13" s="6"/>
    </row>
    <row r="14" spans="1:14" ht="16.5" customHeight="1">
      <c r="A14" s="3"/>
      <c r="B14" s="150" t="s">
        <v>74</v>
      </c>
      <c r="C14" s="150"/>
      <c r="D14" s="150"/>
      <c r="E14" s="15"/>
      <c r="F14" s="6"/>
      <c r="G14" s="6"/>
      <c r="H14" s="6"/>
      <c r="I14" s="6"/>
      <c r="J14" s="6"/>
      <c r="K14" s="6"/>
      <c r="L14" s="6"/>
      <c r="M14" s="6"/>
    </row>
    <row r="15" spans="1:14" ht="16.5" customHeight="1">
      <c r="A15" s="3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 ht="16.5" customHeight="1">
      <c r="A16" s="3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.5" customHeight="1">
      <c r="A17" s="3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.5" customHeight="1">
      <c r="A18" s="3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.5" customHeight="1">
      <c r="A19" s="3"/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6.5" customHeight="1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7">
    <mergeCell ref="B14:D14"/>
    <mergeCell ref="A1:I1"/>
    <mergeCell ref="A2:I2"/>
    <mergeCell ref="A3:A4"/>
    <mergeCell ref="B3:B4"/>
    <mergeCell ref="C3:H3"/>
    <mergeCell ref="I3:I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Koment.</vt:lpstr>
      <vt:lpstr>1.PR-Vybav sp.veci</vt:lpstr>
      <vt:lpstr>2.Rozhod. o žalob.</vt:lpstr>
      <vt:lpstr>3.Rozhod. o opr.prostr.</vt:lpstr>
      <vt:lpstr>4.PR-vybav.spr.vecí(SR)</vt:lpstr>
      <vt:lpstr>5.PR - rychl.konania</vt:lpstr>
      <vt:lpstr>'1.PR-Vybav sp.veci'!Oblasť_tlače</vt:lpstr>
      <vt:lpstr>'2.Rozhod. o žalob.'!Oblasť_tlače</vt:lpstr>
      <vt:lpstr>'3.Rozhod. o opr.prostr.'!Oblasť_tlače</vt:lpstr>
      <vt:lpstr>'4.PR-vybav.spr.vecí(SR)'!Oblasť_tlače</vt:lpstr>
      <vt:lpstr>'5.PR - rychl.konania'!Oblasť_tlače</vt:lpstr>
      <vt:lpstr>Koment.!Oblasť_tlače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2012-03-26T11:31:39Z</cp:lastPrinted>
  <dcterms:created xsi:type="dcterms:W3CDTF">2007-05-14T11:46:54Z</dcterms:created>
  <dcterms:modified xsi:type="dcterms:W3CDTF">2012-03-26T11:31:53Z</dcterms:modified>
</cp:coreProperties>
</file>