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80" windowHeight="11640" tabRatio="687" activeTab="4"/>
  </bookViews>
  <sheets>
    <sheet name="Komentár" sheetId="1" r:id="rId1"/>
    <sheet name="1.PR-dosle, sposob vyb" sheetId="2" r:id="rId2"/>
    <sheet name="2.PR-pocet, vyb(BA-TN) " sheetId="3" r:id="rId3"/>
    <sheet name="3.PR-pocet, vyb(NR-BB)" sheetId="4" r:id="rId4"/>
    <sheet name="4.PR-pocet, vyb(PO-KE)" sheetId="5" r:id="rId5"/>
    <sheet name="5.Vývoj rozvod(GRAF)" sheetId="6" r:id="rId6"/>
    <sheet name="6.PR-priciny (KRAJ)" sheetId="7" r:id="rId7"/>
    <sheet name="7.PR-priciny (SR)a zamietn" sheetId="8" r:id="rId8"/>
  </sheets>
  <definedNames>
    <definedName name="_xlnm.Print_Area" localSheetId="1">'1.PR-dosle, sposob vyb'!$A$1:$J$23</definedName>
    <definedName name="_xlnm.Print_Area" localSheetId="2">'2.PR-pocet, vyb(BA-TN) '!$A$1:$G$24</definedName>
    <definedName name="_xlnm.Print_Area" localSheetId="3">'3.PR-pocet, vyb(NR-BB)'!$A$1:$G$24</definedName>
    <definedName name="_xlnm.Print_Area" localSheetId="4">'4.PR-pocet, vyb(PO-KE)'!$A$1:$G$19</definedName>
    <definedName name="_xlnm.Print_Area" localSheetId="5">'5.Vývoj rozvod(GRAF)'!$A$1:$P$32</definedName>
    <definedName name="_xlnm.Print_Area" localSheetId="6">'6.PR-priciny (KRAJ)'!$A$1:$Q$14</definedName>
    <definedName name="_xlnm.Print_Area" localSheetId="7">'7.PR-priciny (SR)a zamietn'!$A$1:$L$20</definedName>
    <definedName name="_xlnm.Print_Area" localSheetId="0">'Komentár'!$A$1:$A$7</definedName>
  </definedNames>
  <calcPr fullCalcOnLoad="1"/>
</workbook>
</file>

<file path=xl/sharedStrings.xml><?xml version="1.0" encoding="utf-8"?>
<sst xmlns="http://schemas.openxmlformats.org/spreadsheetml/2006/main" count="149" uniqueCount="63">
  <si>
    <t>Kraj</t>
  </si>
  <si>
    <t>Rok</t>
  </si>
  <si>
    <t>PO</t>
  </si>
  <si>
    <t>KE</t>
  </si>
  <si>
    <t>SR</t>
  </si>
  <si>
    <t>BA</t>
  </si>
  <si>
    <t>TT</t>
  </si>
  <si>
    <t>TN</t>
  </si>
  <si>
    <t>NR</t>
  </si>
  <si>
    <t>ZA</t>
  </si>
  <si>
    <t>BB</t>
  </si>
  <si>
    <t>Počet vybavených návrhov</t>
  </si>
  <si>
    <t>Spôsob vybavenia</t>
  </si>
  <si>
    <t>Z rozvedených manželstiev bolo s maloletými deťmi</t>
  </si>
  <si>
    <t>návrhu vyhovené</t>
  </si>
  <si>
    <t>návrh zamietnutý</t>
  </si>
  <si>
    <t>návrh vzatý späť</t>
  </si>
  <si>
    <t>počet</t>
  </si>
  <si>
    <t>%</t>
  </si>
  <si>
    <t>Počet zamietnutých návrhov z vybavených návrhov</t>
  </si>
  <si>
    <t>Počet rozvedených manželstiev s maloletými deťmi</t>
  </si>
  <si>
    <t>Príčiny rozvodu</t>
  </si>
  <si>
    <t>Muži</t>
  </si>
  <si>
    <t>Ženy</t>
  </si>
  <si>
    <t>Manželstvo uzavreté neuvážene</t>
  </si>
  <si>
    <t>Nadmerné požívanie alkoholu</t>
  </si>
  <si>
    <t>Nevera</t>
  </si>
  <si>
    <t>Zlé zaobchádzanie, odsúdenie pre trestný čin</t>
  </si>
  <si>
    <t>Rozdielnosť pováh, záujmov a názorov</t>
  </si>
  <si>
    <t>Sexuálne nezhody</t>
  </si>
  <si>
    <t>Ostatné príčiny</t>
  </si>
  <si>
    <t>Súd nezistil zavinenie</t>
  </si>
  <si>
    <t>Príčiny rozvratu</t>
  </si>
  <si>
    <t>Nadmerné požívanie  alkoholu</t>
  </si>
  <si>
    <t>Územie</t>
  </si>
  <si>
    <t>Dôvody zamietnutia</t>
  </si>
  <si>
    <t>iné dôvody</t>
  </si>
  <si>
    <t>Počet zamietnutých návrhov</t>
  </si>
  <si>
    <t>ľahkomyselný pomer k manželstvu</t>
  </si>
  <si>
    <t>krátkodobé nezávaž. narušenie</t>
  </si>
  <si>
    <t>odstránenie naruš. príčin</t>
  </si>
  <si>
    <t>záujem maloletých detí</t>
  </si>
  <si>
    <t>Počet rozvedených manželstiev z vybavených návrhov</t>
  </si>
  <si>
    <t>Zdravotné dôvody (vr. neplodnosti)</t>
  </si>
  <si>
    <t>Nezáujem o rodinu (vr. ukončenia spolužitia)</t>
  </si>
  <si>
    <t>Zdravotné dôvody (vrátane neplodnosti)</t>
  </si>
  <si>
    <t>Nezáujem o rodinu (vrátane ukon. spolužitia)</t>
  </si>
  <si>
    <t xml:space="preserve">Priemerná dĺžka                konania                            z povolených    rozvodov                   (v mes.) </t>
  </si>
  <si>
    <t xml:space="preserve">PREHĽAD O POČTE,  SPÔSOBE VYBAVENIA NÁVRHOV NA ROZVOD </t>
  </si>
  <si>
    <t xml:space="preserve"> </t>
  </si>
  <si>
    <t>PREHĽAD O POČTE DOŠLÝCH NÁVRHOV NA ROZVOD NA OKRESNÉ SÚDY V SR (2005 - 2009)</t>
  </si>
  <si>
    <t>PREHĽAD O POČTE A SPÔSOBE VYBAVENIA NÁVRHOV NA ROZVOD V SR V ROKU 2009</t>
  </si>
  <si>
    <t>A O PRIEMERNEJ DĹŽKE KONANIA V SR  (2005 - 2009)</t>
  </si>
  <si>
    <t>PREHĽAD PRÍČIN ROZVRATU V ROZVEDENÝCH MANŽELSTVÁCH V KRAJOCH SR V ROKU 2009</t>
  </si>
  <si>
    <t>PREHĽAD PRÍČIN ROZVRATU V ROZVEDENÝCH MANŽELSTVÁCH V SR V ROKU 2009</t>
  </si>
  <si>
    <t>PREHĽAD DÔVODOV ZAMIETNUTIA NÁVRHOV NA ROZVOD V ROKU 2009</t>
  </si>
  <si>
    <t xml:space="preserve">    Z rozvedených manželstiev v roku 2009  bolo 8 155  (64,36 %) s maloletými deťmi.</t>
  </si>
  <si>
    <t xml:space="preserve">    Najčastejšou príčinou rozvratu v rozvedených manželstvách v Slovenskej republike v roku 2009, podobne ako v predchádzajúcich rokoch,  bola rozdielnosť pováh, záujmov a názorov 7 743  vecí (61,1 %), ďalšími dôvodmi bola nevera mužov 1 370 vecí (10,8 %) a u žien 810 vecí (6,4 %), nadmerné požívanie alkoholu u muža 1 064 vecí (8,4 %) - u žien len 126 vecí (1,0 %), nezáujem o rodinu 531 vecí u muža (4,2 %) a 246 vecí u ženy (1,9 %). Neuvážený vstup do manželstva bol príčinou rozvratu v 177 veciach (1,4 %).</t>
  </si>
  <si>
    <t xml:space="preserve">    Na okresné súdy v Slovenskej republike došlo v roku 2009 spolu 15 088 návrhov na rozvod manželstva. Je to  o 324 návrhov menej  ako v roku 2008. </t>
  </si>
  <si>
    <t xml:space="preserve">    Súdy v Slovenskej republike rozviedli 12 671 manželstiev, čo predstavuje až 94,45  % z počtu vybavených 13 415 vecí  (v roku 2008 tento podiel bol tiež 94,50 %, v roku 2005 len 80,53 %) a  83,98 % z počtu podaných návrhov na rozvod manželstva. Celkovo v predchádzajúcich piatich rokoch bolo v Slovenskej republike rozvedených 61 789 manželstiev.</t>
  </si>
  <si>
    <t xml:space="preserve">    Priemerná dĺžka konania z povolených rozvodov v roku 2009 predstavovala v celoslovenskom meradle 5,8 mesiaca, je to  najnižšia hodnota za posledných päť rokov.  Najdlhšie sa vybavovali rozvody v bratislavskom kraji (8,6 mesiaca), najkratšie v nitrianskom  kraji (3,9 mesiaca).</t>
  </si>
  <si>
    <t xml:space="preserve">    V roku 2009 navrhovatelia vzali späť v priebehu súdneho konania len 584 návrhov, v dôsledku čoho súd konanie zastavil (4,35 % z vybavených a 3,87 % z podaných návrhov). V roku 2008  tento počet predstavoval 589 návrhov.</t>
  </si>
  <si>
    <t xml:space="preserve">    V roku 2009 súdy zamietli 71 návrhov na rozvod manželstva (tak isto ako v roku 2008), čo je iba 0,53 % z celkového počtu vybavených vecí a 0,47 % z podaných návrhov. Najčastejším dôvodom zamietnutia návrhu o rozvod v roku 2009 bol záujem maloletých detí 50,7 %, krátkodobé nezávažné narušenie manželstva 15,5 %, ľahkomyselný pomer k manželstvu 2,8 %,a odstránenie narušujúcich príčin bol dôvodom 2,8 % zamietnutia návrhov na rozvod. Iné dôvody boli  príčinou zamietnutia v 28,2 %.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</si>
</sst>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"/>
    <numFmt numFmtId="171" formatCode="0.0"/>
  </numFmts>
  <fonts count="1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63"/>
      <name val="Times New Roman"/>
      <family val="1"/>
    </font>
    <font>
      <b/>
      <sz val="10"/>
      <color indexed="63"/>
      <name val="Times New Roman"/>
      <family val="1"/>
    </font>
    <font>
      <b/>
      <sz val="13.75"/>
      <name val="Arial"/>
      <family val="2"/>
    </font>
    <font>
      <sz val="17.7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double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3" fontId="6" fillId="0" borderId="0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wrapText="1"/>
    </xf>
    <xf numFmtId="49" fontId="1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center" vertical="center" wrapText="1"/>
    </xf>
    <xf numFmtId="3" fontId="0" fillId="0" borderId="9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0" fillId="0" borderId="6" xfId="0" applyNumberFormat="1" applyFont="1" applyBorder="1" applyAlignment="1">
      <alignment horizontal="center"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3" fontId="11" fillId="0" borderId="16" xfId="0" applyNumberFormat="1" applyFont="1" applyBorder="1" applyAlignment="1">
      <alignment horizontal="center" vertical="center" wrapText="1"/>
    </xf>
    <xf numFmtId="3" fontId="11" fillId="0" borderId="17" xfId="0" applyNumberFormat="1" applyFont="1" applyBorder="1" applyAlignment="1">
      <alignment horizontal="center" vertical="center" wrapText="1"/>
    </xf>
    <xf numFmtId="170" fontId="11" fillId="0" borderId="17" xfId="0" applyNumberFormat="1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3" fontId="0" fillId="0" borderId="19" xfId="0" applyNumberFormat="1" applyFont="1" applyFill="1" applyBorder="1" applyAlignment="1">
      <alignment horizontal="center" vertical="center" wrapText="1"/>
    </xf>
    <xf numFmtId="3" fontId="0" fillId="0" borderId="20" xfId="0" applyNumberFormat="1" applyFont="1" applyFill="1" applyBorder="1" applyAlignment="1">
      <alignment horizontal="center" vertical="center" wrapText="1"/>
    </xf>
    <xf numFmtId="3" fontId="0" fillId="0" borderId="21" xfId="0" applyNumberFormat="1" applyFont="1" applyFill="1" applyBorder="1" applyAlignment="1">
      <alignment horizontal="center" vertical="center" wrapText="1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9" xfId="0" applyNumberFormat="1" applyFont="1" applyBorder="1" applyAlignment="1">
      <alignment horizontal="right" vertical="center" wrapText="1" indent="1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11" xfId="0" applyNumberFormat="1" applyFont="1" applyBorder="1" applyAlignment="1">
      <alignment horizontal="right" vertical="center" wrapText="1" indent="1"/>
    </xf>
    <xf numFmtId="3" fontId="0" fillId="0" borderId="22" xfId="0" applyNumberFormat="1" applyFont="1" applyBorder="1" applyAlignment="1">
      <alignment horizontal="right" vertical="center" wrapText="1" indent="1"/>
    </xf>
    <xf numFmtId="3" fontId="0" fillId="0" borderId="23" xfId="0" applyNumberFormat="1" applyFont="1" applyBorder="1" applyAlignment="1">
      <alignment horizontal="right" vertical="center" wrapText="1" indent="1"/>
    </xf>
    <xf numFmtId="3" fontId="11" fillId="0" borderId="24" xfId="0" applyNumberFormat="1" applyFont="1" applyBorder="1" applyAlignment="1">
      <alignment horizontal="right" vertical="center" wrapText="1" indent="1"/>
    </xf>
    <xf numFmtId="3" fontId="11" fillId="0" borderId="25" xfId="0" applyNumberFormat="1" applyFont="1" applyBorder="1" applyAlignment="1">
      <alignment horizontal="right" vertical="center" wrapText="1" indent="1"/>
    </xf>
    <xf numFmtId="3" fontId="11" fillId="0" borderId="25" xfId="0" applyNumberFormat="1" applyFont="1" applyBorder="1" applyAlignment="1">
      <alignment horizontal="right" vertical="center" wrapText="1" indent="2"/>
    </xf>
    <xf numFmtId="4" fontId="11" fillId="0" borderId="25" xfId="0" applyNumberFormat="1" applyFont="1" applyBorder="1" applyAlignment="1">
      <alignment horizontal="right" vertical="center" wrapText="1" indent="2"/>
    </xf>
    <xf numFmtId="0" fontId="0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/>
    </xf>
    <xf numFmtId="0" fontId="0" fillId="0" borderId="7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horizontal="left" vertical="center" wrapText="1" indent="1"/>
    </xf>
    <xf numFmtId="0" fontId="0" fillId="0" borderId="26" xfId="0" applyFont="1" applyBorder="1" applyAlignment="1">
      <alignment horizontal="left" vertical="center" wrapText="1" indent="1"/>
    </xf>
    <xf numFmtId="170" fontId="11" fillId="0" borderId="27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right" vertical="center" wrapText="1" indent="2"/>
    </xf>
    <xf numFmtId="4" fontId="0" fillId="0" borderId="13" xfId="0" applyNumberFormat="1" applyFont="1" applyBorder="1" applyAlignment="1">
      <alignment horizontal="right" vertical="center" wrapText="1" indent="2"/>
    </xf>
    <xf numFmtId="3" fontId="0" fillId="0" borderId="20" xfId="0" applyNumberFormat="1" applyFont="1" applyBorder="1" applyAlignment="1">
      <alignment horizontal="right" vertical="center" wrapText="1" indent="2"/>
    </xf>
    <xf numFmtId="3" fontId="0" fillId="0" borderId="11" xfId="0" applyNumberFormat="1" applyFont="1" applyBorder="1" applyAlignment="1">
      <alignment horizontal="right" vertical="center" wrapText="1" indent="2"/>
    </xf>
    <xf numFmtId="4" fontId="0" fillId="0" borderId="28" xfId="0" applyNumberFormat="1" applyFont="1" applyBorder="1" applyAlignment="1">
      <alignment horizontal="right" vertical="center" wrapText="1" indent="2"/>
    </xf>
    <xf numFmtId="4" fontId="0" fillId="0" borderId="29" xfId="0" applyNumberFormat="1" applyFont="1" applyBorder="1" applyAlignment="1">
      <alignment horizontal="right" vertical="center" wrapText="1" indent="2"/>
    </xf>
    <xf numFmtId="0" fontId="1" fillId="0" borderId="30" xfId="0" applyFont="1" applyBorder="1" applyAlignment="1">
      <alignment vertical="center"/>
    </xf>
    <xf numFmtId="171" fontId="0" fillId="0" borderId="13" xfId="0" applyNumberFormat="1" applyFont="1" applyBorder="1" applyAlignment="1">
      <alignment horizontal="center" vertical="center" wrapText="1"/>
    </xf>
    <xf numFmtId="171" fontId="13" fillId="0" borderId="13" xfId="0" applyNumberFormat="1" applyFont="1" applyFill="1" applyBorder="1" applyAlignment="1">
      <alignment horizontal="center" vertical="center" wrapText="1"/>
    </xf>
    <xf numFmtId="171" fontId="12" fillId="0" borderId="13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 applyProtection="1">
      <alignment horizontal="center" vertical="center" wrapText="1"/>
      <protection hidden="1"/>
    </xf>
    <xf numFmtId="0" fontId="11" fillId="0" borderId="25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4" fontId="0" fillId="0" borderId="33" xfId="0" applyNumberFormat="1" applyFont="1" applyBorder="1" applyAlignment="1">
      <alignment horizontal="right" vertical="center" wrapText="1" indent="2"/>
    </xf>
    <xf numFmtId="4" fontId="0" fillId="0" borderId="3" xfId="0" applyNumberFormat="1" applyFont="1" applyBorder="1" applyAlignment="1">
      <alignment horizontal="right" vertical="center" wrapText="1" indent="2"/>
    </xf>
    <xf numFmtId="0" fontId="0" fillId="0" borderId="11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11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2" xfId="0" applyFont="1" applyFill="1" applyBorder="1" applyAlignment="1">
      <alignment horizontal="left" vertical="center" wrapText="1" indent="1"/>
    </xf>
    <xf numFmtId="0" fontId="11" fillId="2" borderId="15" xfId="0" applyFont="1" applyFill="1" applyBorder="1" applyAlignment="1">
      <alignment horizontal="left" vertical="center" wrapText="1" indent="1"/>
    </xf>
    <xf numFmtId="4" fontId="0" fillId="0" borderId="17" xfId="0" applyNumberFormat="1" applyFont="1" applyBorder="1" applyAlignment="1">
      <alignment horizontal="center" vertical="center"/>
    </xf>
    <xf numFmtId="4" fontId="0" fillId="0" borderId="17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/>
    </xf>
    <xf numFmtId="170" fontId="11" fillId="0" borderId="13" xfId="0" applyNumberFormat="1" applyFont="1" applyBorder="1" applyAlignment="1">
      <alignment horizontal="center" vertical="center" wrapText="1"/>
    </xf>
    <xf numFmtId="3" fontId="11" fillId="0" borderId="11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6" xfId="0" applyFont="1" applyFill="1" applyBorder="1" applyAlignment="1">
      <alignment horizontal="center" vertical="center"/>
    </xf>
    <xf numFmtId="4" fontId="0" fillId="0" borderId="37" xfId="0" applyNumberFormat="1" applyFont="1" applyFill="1" applyBorder="1" applyAlignment="1">
      <alignment horizontal="center" vertical="center"/>
    </xf>
    <xf numFmtId="170" fontId="0" fillId="0" borderId="13" xfId="0" applyNumberFormat="1" applyBorder="1" applyAlignment="1">
      <alignment horizontal="center" vertical="center"/>
    </xf>
    <xf numFmtId="3" fontId="0" fillId="0" borderId="38" xfId="0" applyNumberFormat="1" applyFont="1" applyBorder="1" applyAlignment="1">
      <alignment horizontal="center" vertical="center" wrapText="1"/>
    </xf>
    <xf numFmtId="3" fontId="0" fillId="0" borderId="38" xfId="0" applyNumberFormat="1" applyBorder="1" applyAlignment="1">
      <alignment horizontal="center" vertical="center"/>
    </xf>
    <xf numFmtId="3" fontId="11" fillId="0" borderId="4" xfId="0" applyNumberFormat="1" applyFont="1" applyBorder="1" applyAlignment="1">
      <alignment horizontal="center" vertical="center" wrapText="1"/>
    </xf>
    <xf numFmtId="4" fontId="11" fillId="0" borderId="27" xfId="0" applyNumberFormat="1" applyFont="1" applyBorder="1" applyAlignment="1">
      <alignment horizontal="right" vertical="center" wrapText="1" indent="2"/>
    </xf>
    <xf numFmtId="170" fontId="12" fillId="0" borderId="13" xfId="0" applyNumberFormat="1" applyFont="1" applyFill="1" applyBorder="1" applyAlignment="1">
      <alignment horizontal="center" vertical="center" wrapText="1"/>
    </xf>
    <xf numFmtId="170" fontId="0" fillId="0" borderId="13" xfId="0" applyNumberFormat="1" applyFont="1" applyBorder="1" applyAlignment="1">
      <alignment horizontal="center" vertical="center" wrapText="1"/>
    </xf>
    <xf numFmtId="170" fontId="0" fillId="0" borderId="13" xfId="0" applyNumberFormat="1" applyBorder="1" applyAlignment="1">
      <alignment horizontal="center" vertical="center" wrapText="1"/>
    </xf>
    <xf numFmtId="3" fontId="0" fillId="0" borderId="18" xfId="0" applyNumberFormat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170" fontId="11" fillId="0" borderId="41" xfId="0" applyNumberFormat="1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3" fontId="11" fillId="0" borderId="9" xfId="0" applyNumberFormat="1" applyFont="1" applyBorder="1" applyAlignment="1">
      <alignment horizontal="center" vertical="center" wrapText="1"/>
    </xf>
    <xf numFmtId="171" fontId="13" fillId="0" borderId="14" xfId="0" applyNumberFormat="1" applyFont="1" applyFill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center" vertical="center" wrapText="1"/>
    </xf>
    <xf numFmtId="171" fontId="12" fillId="0" borderId="6" xfId="0" applyNumberFormat="1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171" fontId="12" fillId="0" borderId="14" xfId="0" applyNumberFormat="1" applyFont="1" applyFill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36" xfId="0" applyFont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170" fontId="12" fillId="0" borderId="6" xfId="0" applyNumberFormat="1" applyFont="1" applyFill="1" applyBorder="1" applyAlignment="1">
      <alignment horizontal="center" vertical="center" wrapText="1"/>
    </xf>
    <xf numFmtId="170" fontId="12" fillId="0" borderId="14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3" fontId="0" fillId="0" borderId="9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 applyProtection="1">
      <alignment horizontal="center" vertical="center" wrapText="1"/>
      <protection hidden="1"/>
    </xf>
    <xf numFmtId="0" fontId="11" fillId="0" borderId="25" xfId="0" applyFont="1" applyBorder="1" applyAlignment="1" applyProtection="1">
      <alignment horizontal="center" vertical="center" wrapText="1"/>
      <protection hidden="1"/>
    </xf>
    <xf numFmtId="0" fontId="11" fillId="0" borderId="45" xfId="0" applyFont="1" applyBorder="1" applyAlignment="1" applyProtection="1">
      <alignment horizontal="center" vertical="center" wrapText="1"/>
      <protection hidden="1"/>
    </xf>
    <xf numFmtId="3" fontId="11" fillId="0" borderId="9" xfId="0" applyNumberFormat="1" applyFont="1" applyBorder="1" applyAlignment="1" applyProtection="1">
      <alignment horizontal="center" vertical="center" wrapText="1"/>
      <protection hidden="1"/>
    </xf>
    <xf numFmtId="3" fontId="0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0" fillId="0" borderId="25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3" fontId="0" fillId="0" borderId="48" xfId="0" applyNumberFormat="1" applyBorder="1" applyAlignment="1">
      <alignment horizontal="center" vertical="center"/>
    </xf>
    <xf numFmtId="3" fontId="11" fillId="0" borderId="12" xfId="0" applyNumberFormat="1" applyFont="1" applyBorder="1" applyAlignment="1">
      <alignment horizontal="center" vertical="center" wrapText="1"/>
    </xf>
    <xf numFmtId="0" fontId="11" fillId="0" borderId="49" xfId="0" applyFont="1" applyBorder="1" applyAlignment="1" applyProtection="1">
      <alignment horizontal="center" vertical="center" wrapText="1"/>
      <protection hidden="1"/>
    </xf>
    <xf numFmtId="0" fontId="11" fillId="0" borderId="50" xfId="0" applyFont="1" applyBorder="1" applyAlignment="1" applyProtection="1">
      <alignment horizontal="center" vertical="center" wrapText="1"/>
      <protection hidden="1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5" xfId="0" applyFont="1" applyBorder="1" applyAlignment="1" applyProtection="1">
      <alignment horizontal="center" vertical="center" wrapText="1"/>
      <protection hidden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30" xfId="0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57" xfId="0" applyNumberFormat="1" applyFont="1" applyFill="1" applyBorder="1" applyAlignment="1">
      <alignment horizontal="center" vertical="center" wrapText="1"/>
    </xf>
    <xf numFmtId="0" fontId="11" fillId="0" borderId="25" xfId="0" applyNumberFormat="1" applyFont="1" applyFill="1" applyBorder="1" applyAlignment="1">
      <alignment horizontal="center" vertical="center" wrapText="1"/>
    </xf>
    <xf numFmtId="0" fontId="11" fillId="0" borderId="27" xfId="0" applyNumberFormat="1" applyFont="1" applyFill="1" applyBorder="1" applyAlignment="1">
      <alignment horizontal="center" vertical="center" wrapText="1"/>
    </xf>
    <xf numFmtId="0" fontId="11" fillId="0" borderId="24" xfId="0" applyNumberFormat="1" applyFont="1" applyFill="1" applyBorder="1" applyAlignment="1">
      <alignment horizontal="center" vertical="center"/>
    </xf>
    <xf numFmtId="0" fontId="11" fillId="0" borderId="25" xfId="0" applyNumberFormat="1" applyFont="1" applyFill="1" applyBorder="1" applyAlignment="1">
      <alignment horizontal="center" vertical="center"/>
    </xf>
    <xf numFmtId="0" fontId="11" fillId="0" borderId="2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left" vertical="center" wrapText="1" indent="1"/>
    </xf>
    <xf numFmtId="0" fontId="0" fillId="0" borderId="33" xfId="0" applyNumberFormat="1" applyFont="1" applyFill="1" applyBorder="1" applyAlignment="1">
      <alignment horizontal="left" vertical="center" wrapText="1" indent="1"/>
    </xf>
    <xf numFmtId="0" fontId="0" fillId="0" borderId="28" xfId="0" applyNumberFormat="1" applyFont="1" applyFill="1" applyBorder="1" applyAlignment="1">
      <alignment horizontal="left" vertical="center" wrapText="1" indent="1"/>
    </xf>
    <xf numFmtId="0" fontId="0" fillId="0" borderId="43" xfId="0" applyNumberFormat="1" applyFont="1" applyFill="1" applyBorder="1" applyAlignment="1">
      <alignment horizontal="left" vertical="center" indent="1"/>
    </xf>
    <xf numFmtId="0" fontId="0" fillId="0" borderId="3" xfId="0" applyNumberFormat="1" applyFont="1" applyFill="1" applyBorder="1" applyAlignment="1">
      <alignment horizontal="left" vertical="center" indent="1"/>
    </xf>
    <xf numFmtId="0" fontId="0" fillId="0" borderId="6" xfId="0" applyNumberFormat="1" applyFont="1" applyFill="1" applyBorder="1" applyAlignment="1">
      <alignment horizontal="left" vertical="center" indent="1"/>
    </xf>
    <xf numFmtId="0" fontId="0" fillId="0" borderId="18" xfId="0" applyNumberFormat="1" applyFont="1" applyFill="1" applyBorder="1" applyAlignment="1">
      <alignment horizontal="left" vertical="center" indent="1"/>
    </xf>
    <xf numFmtId="0" fontId="0" fillId="0" borderId="11" xfId="0" applyNumberFormat="1" applyFont="1" applyFill="1" applyBorder="1" applyAlignment="1">
      <alignment horizontal="left" vertical="center" indent="1"/>
    </xf>
    <xf numFmtId="0" fontId="0" fillId="0" borderId="13" xfId="0" applyNumberFormat="1" applyFont="1" applyFill="1" applyBorder="1" applyAlignment="1">
      <alignment horizontal="left" vertical="center" indent="1"/>
    </xf>
    <xf numFmtId="0" fontId="0" fillId="0" borderId="18" xfId="0" applyNumberFormat="1" applyFont="1" applyFill="1" applyBorder="1" applyAlignment="1">
      <alignment horizontal="left" vertical="center" wrapText="1" indent="1"/>
    </xf>
    <xf numFmtId="0" fontId="0" fillId="0" borderId="11" xfId="0" applyNumberFormat="1" applyFont="1" applyFill="1" applyBorder="1" applyAlignment="1">
      <alignment horizontal="left" vertical="center" wrapText="1" indent="1"/>
    </xf>
    <xf numFmtId="0" fontId="0" fillId="0" borderId="13" xfId="0" applyNumberFormat="1" applyFont="1" applyFill="1" applyBorder="1" applyAlignment="1">
      <alignment horizontal="left" vertical="center" wrapText="1" inden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11" fillId="0" borderId="52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0" fontId="11" fillId="0" borderId="26" xfId="0" applyNumberFormat="1" applyFont="1" applyBorder="1" applyAlignment="1">
      <alignment horizontal="center" vertical="center" wrapText="1"/>
    </xf>
    <xf numFmtId="0" fontId="11" fillId="0" borderId="53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5" xfId="0" applyNumberFormat="1" applyFont="1" applyBorder="1" applyAlignment="1">
      <alignment horizontal="center" vertical="center" wrapText="1"/>
    </xf>
    <xf numFmtId="0" fontId="11" fillId="0" borderId="33" xfId="0" applyNumberFormat="1" applyFont="1" applyBorder="1" applyAlignment="1">
      <alignment horizontal="center" vertical="center" wrapText="1"/>
    </xf>
    <xf numFmtId="0" fontId="11" fillId="0" borderId="28" xfId="0" applyNumberFormat="1" applyFont="1" applyBorder="1" applyAlignment="1">
      <alignment horizontal="center" vertical="center" wrapText="1"/>
    </xf>
    <xf numFmtId="3" fontId="0" fillId="0" borderId="38" xfId="0" applyNumberFormat="1" applyFont="1" applyFill="1" applyBorder="1" applyAlignment="1">
      <alignment horizontal="center" vertical="center" wrapText="1"/>
    </xf>
    <xf numFmtId="3" fontId="0" fillId="0" borderId="59" xfId="0" applyNumberFormat="1" applyFont="1" applyFill="1" applyBorder="1" applyAlignment="1">
      <alignment horizontal="center" vertical="center" wrapText="1"/>
    </xf>
    <xf numFmtId="3" fontId="0" fillId="0" borderId="39" xfId="0" applyNumberFormat="1" applyFont="1" applyFill="1" applyBorder="1" applyAlignment="1">
      <alignment horizontal="center" vertical="center" wrapText="1"/>
    </xf>
    <xf numFmtId="3" fontId="0" fillId="0" borderId="60" xfId="0" applyNumberFormat="1" applyFont="1" applyFill="1" applyBorder="1" applyAlignment="1">
      <alignment horizontal="center" vertical="center" wrapText="1"/>
    </xf>
    <xf numFmtId="3" fontId="0" fillId="0" borderId="61" xfId="0" applyNumberFormat="1" applyFont="1" applyFill="1" applyBorder="1" applyAlignment="1">
      <alignment horizontal="center" vertical="center" wrapText="1"/>
    </xf>
    <xf numFmtId="3" fontId="0" fillId="0" borderId="62" xfId="0" applyNumberFormat="1" applyFont="1" applyFill="1" applyBorder="1" applyAlignment="1">
      <alignment horizontal="center" vertical="center" wrapText="1"/>
    </xf>
    <xf numFmtId="3" fontId="0" fillId="0" borderId="63" xfId="0" applyNumberFormat="1" applyFont="1" applyFill="1" applyBorder="1" applyAlignment="1">
      <alignment horizontal="center" vertical="center" wrapText="1"/>
    </xf>
    <xf numFmtId="3" fontId="0" fillId="0" borderId="5" xfId="0" applyNumberFormat="1" applyFont="1" applyFill="1" applyBorder="1" applyAlignment="1">
      <alignment horizontal="center" vertical="center" wrapText="1"/>
    </xf>
    <xf numFmtId="3" fontId="0" fillId="0" borderId="64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0" fillId="0" borderId="65" xfId="0" applyNumberFormat="1" applyFont="1" applyFill="1" applyBorder="1" applyAlignment="1">
      <alignment horizontal="center" vertical="center" wrapText="1"/>
    </xf>
    <xf numFmtId="3" fontId="0" fillId="0" borderId="66" xfId="0" applyNumberFormat="1" applyFont="1" applyFill="1" applyBorder="1" applyAlignment="1">
      <alignment horizontal="center" vertical="center" wrapText="1"/>
    </xf>
    <xf numFmtId="3" fontId="0" fillId="0" borderId="67" xfId="0" applyNumberFormat="1" applyFont="1" applyFill="1" applyBorder="1" applyAlignment="1">
      <alignment horizontal="center" vertical="center" wrapText="1"/>
    </xf>
    <xf numFmtId="3" fontId="0" fillId="0" borderId="68" xfId="0" applyNumberFormat="1" applyFont="1" applyFill="1" applyBorder="1" applyAlignment="1">
      <alignment horizontal="center" vertical="center" wrapText="1"/>
    </xf>
    <xf numFmtId="3" fontId="0" fillId="0" borderId="53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latin typeface="Arial"/>
                <a:ea typeface="Arial"/>
                <a:cs typeface="Arial"/>
              </a:rPr>
              <a:t>Vývoj rozvodovosti - počet rozvedených manželstiev (v tis.) od r. 1995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175"/>
          <c:y val="0.124"/>
          <c:w val="0.9765"/>
          <c:h val="0.85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'5.Vývoj rozvod(GRAF)'!$A$32</c:f>
              <c:strCache>
                <c:ptCount val="1"/>
                <c:pt idx="0">
                  <c:v>SR</c:v>
                </c:pt>
              </c:strCache>
            </c:strRef>
          </c:tx>
          <c:spPr>
            <a:gradFill rotWithShape="1">
              <a:gsLst>
                <a:gs pos="0">
                  <a:srgbClr val="FFFFFF"/>
                </a:gs>
                <a:gs pos="100000">
                  <a:srgbClr val="FF660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'5.Vývoj rozvod(GRAF)'!$B$31:$P$31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cat>
          <c:val>
            <c:numRef>
              <c:f>'5.Vývoj rozvod(GRAF)'!$B$32:$P$32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hape val="box"/>
        </c:ser>
        <c:shape val="box"/>
        <c:axId val="38000685"/>
        <c:axId val="6461846"/>
      </c:bar3DChart>
      <c:catAx>
        <c:axId val="380006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61846"/>
        <c:crosses val="autoZero"/>
        <c:auto val="1"/>
        <c:lblOffset val="100"/>
        <c:noMultiLvlLbl val="0"/>
      </c:catAx>
      <c:valAx>
        <c:axId val="6461846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8000685"/>
        <c:crossesAt val="1"/>
        <c:crossBetween val="between"/>
        <c:dispUnits/>
      </c:valAx>
      <c:spPr>
        <a:noFill/>
        <a:ln>
          <a:noFill/>
        </a:ln>
      </c:spPr>
    </c:plotArea>
    <c:floor>
      <c:spPr>
        <a:pattFill prst="diagBrick">
          <a:fgClr>
            <a:srgbClr val="808080"/>
          </a:fgClr>
          <a:bgClr>
            <a:srgbClr val="FFFFFF"/>
          </a:bgClr>
        </a:pattFill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7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29</xdr:row>
      <xdr:rowOff>0</xdr:rowOff>
    </xdr:to>
    <xdr:graphicFrame>
      <xdr:nvGraphicFramePr>
        <xdr:cNvPr id="1" name="Chart 2"/>
        <xdr:cNvGraphicFramePr/>
      </xdr:nvGraphicFramePr>
      <xdr:xfrm>
        <a:off x="0" y="0"/>
        <a:ext cx="822960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E7" sqref="E7"/>
    </sheetView>
  </sheetViews>
  <sheetFormatPr defaultColWidth="9.140625" defaultRowHeight="12.75"/>
  <cols>
    <col min="1" max="1" width="130.00390625" style="0" customWidth="1"/>
  </cols>
  <sheetData>
    <row r="1" s="54" customFormat="1" ht="31.5" customHeight="1">
      <c r="A1" s="53" t="s">
        <v>58</v>
      </c>
    </row>
    <row r="2" s="54" customFormat="1" ht="45" customHeight="1">
      <c r="A2" s="53" t="s">
        <v>59</v>
      </c>
    </row>
    <row r="3" s="54" customFormat="1" ht="18" customHeight="1">
      <c r="A3" s="53" t="s">
        <v>56</v>
      </c>
    </row>
    <row r="4" s="54" customFormat="1" ht="31.5" customHeight="1">
      <c r="A4" s="53" t="s">
        <v>60</v>
      </c>
    </row>
    <row r="5" s="54" customFormat="1" ht="60" customHeight="1">
      <c r="A5" s="53" t="s">
        <v>62</v>
      </c>
    </row>
    <row r="6" s="54" customFormat="1" ht="55.5" customHeight="1">
      <c r="A6" s="53" t="s">
        <v>57</v>
      </c>
    </row>
    <row r="7" spans="1:3" s="54" customFormat="1" ht="30" customHeight="1">
      <c r="A7" s="53" t="s">
        <v>61</v>
      </c>
      <c r="C7" s="54" t="s">
        <v>49</v>
      </c>
    </row>
  </sheetData>
  <printOptions horizontalCentered="1"/>
  <pageMargins left="0.984251968503937" right="0.98425196850393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/>
  <dimension ref="A1:O27"/>
  <sheetViews>
    <sheetView zoomScaleSheetLayoutView="100" workbookViewId="0" topLeftCell="A1">
      <selection activeCell="L25" sqref="L25"/>
    </sheetView>
  </sheetViews>
  <sheetFormatPr defaultColWidth="9.140625" defaultRowHeight="12.75"/>
  <cols>
    <col min="1" max="1" width="10.7109375" style="1" customWidth="1"/>
    <col min="2" max="10" width="11.421875" style="1" customWidth="1"/>
    <col min="11" max="16384" width="9.140625" style="1" customWidth="1"/>
  </cols>
  <sheetData>
    <row r="1" spans="1:12" ht="16.5" customHeight="1">
      <c r="A1" s="148" t="s">
        <v>50</v>
      </c>
      <c r="B1" s="148"/>
      <c r="C1" s="148"/>
      <c r="D1" s="148"/>
      <c r="E1" s="148"/>
      <c r="F1" s="148"/>
      <c r="G1" s="148"/>
      <c r="H1" s="148"/>
      <c r="I1" s="148"/>
      <c r="J1" s="148"/>
      <c r="K1" s="2"/>
      <c r="L1" s="2"/>
    </row>
    <row r="2" spans="1:12" ht="12" customHeight="1" thickBo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3"/>
      <c r="L2" s="3"/>
    </row>
    <row r="3" spans="1:12" ht="19.5" customHeight="1" thickTop="1">
      <c r="A3" s="90" t="s">
        <v>1</v>
      </c>
      <c r="B3" s="91" t="s">
        <v>5</v>
      </c>
      <c r="C3" s="71" t="s">
        <v>6</v>
      </c>
      <c r="D3" s="71" t="s">
        <v>7</v>
      </c>
      <c r="E3" s="71" t="s">
        <v>8</v>
      </c>
      <c r="F3" s="71" t="s">
        <v>9</v>
      </c>
      <c r="G3" s="71" t="s">
        <v>10</v>
      </c>
      <c r="H3" s="71" t="s">
        <v>2</v>
      </c>
      <c r="I3" s="74" t="s">
        <v>3</v>
      </c>
      <c r="J3" s="90" t="s">
        <v>4</v>
      </c>
      <c r="K3" s="4"/>
      <c r="L3" s="4"/>
    </row>
    <row r="4" spans="1:12" ht="16.5" customHeight="1">
      <c r="A4" s="17">
        <v>2005</v>
      </c>
      <c r="B4" s="24">
        <v>2595</v>
      </c>
      <c r="C4" s="25">
        <v>2119</v>
      </c>
      <c r="D4" s="25">
        <v>1670</v>
      </c>
      <c r="E4" s="25">
        <v>2301</v>
      </c>
      <c r="F4" s="25">
        <v>1913</v>
      </c>
      <c r="G4" s="25">
        <v>2398</v>
      </c>
      <c r="H4" s="25">
        <v>1718</v>
      </c>
      <c r="I4" s="103">
        <v>2739</v>
      </c>
      <c r="J4" s="105">
        <f>SUM(B4:I4)</f>
        <v>17453</v>
      </c>
      <c r="K4" s="5"/>
      <c r="L4" s="5"/>
    </row>
    <row r="5" spans="1:12" ht="16.5" customHeight="1">
      <c r="A5" s="17">
        <v>2006</v>
      </c>
      <c r="B5" s="24">
        <v>1798</v>
      </c>
      <c r="C5" s="25">
        <v>1573</v>
      </c>
      <c r="D5" s="25">
        <v>1236</v>
      </c>
      <c r="E5" s="25">
        <v>1817</v>
      </c>
      <c r="F5" s="25">
        <v>1415</v>
      </c>
      <c r="G5" s="25">
        <v>1812</v>
      </c>
      <c r="H5" s="25">
        <v>1230</v>
      </c>
      <c r="I5" s="103">
        <v>1999</v>
      </c>
      <c r="J5" s="105">
        <f>SUM(B5:I5)</f>
        <v>12880</v>
      </c>
      <c r="K5" s="10"/>
      <c r="L5" s="6"/>
    </row>
    <row r="6" spans="1:12" ht="16.5" customHeight="1">
      <c r="A6" s="95">
        <v>2007</v>
      </c>
      <c r="B6" s="94">
        <v>2178</v>
      </c>
      <c r="C6" s="92">
        <v>1982</v>
      </c>
      <c r="D6" s="92">
        <v>1454</v>
      </c>
      <c r="E6" s="92">
        <v>2039</v>
      </c>
      <c r="F6" s="92">
        <v>1761</v>
      </c>
      <c r="G6" s="92">
        <v>2028</v>
      </c>
      <c r="H6" s="92">
        <v>1515</v>
      </c>
      <c r="I6" s="104">
        <v>2475</v>
      </c>
      <c r="J6" s="105">
        <f>SUM(B6:I6)</f>
        <v>15432</v>
      </c>
      <c r="K6" s="6"/>
      <c r="L6" s="6"/>
    </row>
    <row r="7" spans="1:12" ht="16.5" customHeight="1">
      <c r="A7" s="95">
        <v>2008</v>
      </c>
      <c r="B7" s="110">
        <v>2195</v>
      </c>
      <c r="C7" s="94">
        <v>1874</v>
      </c>
      <c r="D7" s="94">
        <v>1703</v>
      </c>
      <c r="E7" s="94">
        <v>1901</v>
      </c>
      <c r="F7" s="94">
        <v>1815</v>
      </c>
      <c r="G7" s="94">
        <v>2065</v>
      </c>
      <c r="H7" s="94">
        <v>1508</v>
      </c>
      <c r="I7" s="111">
        <v>2351</v>
      </c>
      <c r="J7" s="105">
        <f>SUM(B7:I7)</f>
        <v>15412</v>
      </c>
      <c r="K7" s="6"/>
      <c r="L7" s="6"/>
    </row>
    <row r="8" spans="1:12" ht="16.5" customHeight="1" thickBot="1">
      <c r="A8" s="138">
        <v>2009</v>
      </c>
      <c r="B8" s="139">
        <v>2163</v>
      </c>
      <c r="C8" s="140">
        <v>1998</v>
      </c>
      <c r="D8" s="140">
        <v>1645</v>
      </c>
      <c r="E8" s="140">
        <v>1789</v>
      </c>
      <c r="F8" s="140">
        <v>1705</v>
      </c>
      <c r="G8" s="140">
        <v>1837</v>
      </c>
      <c r="H8" s="140">
        <v>1711</v>
      </c>
      <c r="I8" s="141">
        <v>2240</v>
      </c>
      <c r="J8" s="142">
        <f>SUM(B8:I8)</f>
        <v>15088</v>
      </c>
      <c r="K8" s="6"/>
      <c r="L8" s="6"/>
    </row>
    <row r="9" spans="1:12" ht="30" customHeight="1" thickTop="1">
      <c r="A9" s="147"/>
      <c r="B9" s="147"/>
      <c r="C9" s="147"/>
      <c r="D9" s="147"/>
      <c r="E9" s="147"/>
      <c r="F9" s="147"/>
      <c r="G9" s="147"/>
      <c r="H9" s="147"/>
      <c r="I9" s="147"/>
      <c r="J9" s="147"/>
      <c r="K9" s="7"/>
      <c r="L9" s="7"/>
    </row>
    <row r="10" spans="1:12" ht="16.5" customHeight="1">
      <c r="A10" s="145" t="s">
        <v>51</v>
      </c>
      <c r="B10" s="145"/>
      <c r="C10" s="145"/>
      <c r="D10" s="145"/>
      <c r="E10" s="145"/>
      <c r="F10" s="145"/>
      <c r="G10" s="145"/>
      <c r="H10" s="145"/>
      <c r="I10" s="145"/>
      <c r="J10" s="145"/>
      <c r="K10" s="6"/>
      <c r="L10" s="6"/>
    </row>
    <row r="11" spans="1:12" ht="12" customHeight="1" thickBo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3"/>
      <c r="L11" s="3"/>
    </row>
    <row r="12" spans="1:12" ht="24" customHeight="1" thickTop="1">
      <c r="A12" s="149" t="s">
        <v>0</v>
      </c>
      <c r="B12" s="152" t="s">
        <v>11</v>
      </c>
      <c r="C12" s="155" t="s">
        <v>12</v>
      </c>
      <c r="D12" s="155"/>
      <c r="E12" s="155"/>
      <c r="F12" s="155"/>
      <c r="G12" s="155"/>
      <c r="H12" s="155"/>
      <c r="I12" s="155" t="s">
        <v>13</v>
      </c>
      <c r="J12" s="156"/>
      <c r="K12" s="6"/>
      <c r="L12" s="6"/>
    </row>
    <row r="13" spans="1:12" ht="19.5" customHeight="1">
      <c r="A13" s="150"/>
      <c r="B13" s="153"/>
      <c r="C13" s="159" t="s">
        <v>14</v>
      </c>
      <c r="D13" s="159"/>
      <c r="E13" s="159" t="s">
        <v>15</v>
      </c>
      <c r="F13" s="159"/>
      <c r="G13" s="159" t="s">
        <v>16</v>
      </c>
      <c r="H13" s="159"/>
      <c r="I13" s="157"/>
      <c r="J13" s="158"/>
      <c r="K13" s="7"/>
      <c r="L13" s="7"/>
    </row>
    <row r="14" spans="1:12" ht="19.5" customHeight="1" thickBot="1">
      <c r="A14" s="151"/>
      <c r="B14" s="154"/>
      <c r="C14" s="19" t="s">
        <v>17</v>
      </c>
      <c r="D14" s="19" t="s">
        <v>18</v>
      </c>
      <c r="E14" s="19" t="s">
        <v>17</v>
      </c>
      <c r="F14" s="19" t="s">
        <v>18</v>
      </c>
      <c r="G14" s="19" t="s">
        <v>17</v>
      </c>
      <c r="H14" s="19" t="s">
        <v>18</v>
      </c>
      <c r="I14" s="19" t="s">
        <v>17</v>
      </c>
      <c r="J14" s="20" t="s">
        <v>18</v>
      </c>
      <c r="K14" s="6"/>
      <c r="L14" s="6"/>
    </row>
    <row r="15" spans="1:12" ht="16.5" customHeight="1" thickTop="1">
      <c r="A15" s="21" t="s">
        <v>5</v>
      </c>
      <c r="B15" s="43">
        <v>1756</v>
      </c>
      <c r="C15" s="44">
        <v>1720</v>
      </c>
      <c r="D15" s="77">
        <f>C15/B15%</f>
        <v>97.9498861047836</v>
      </c>
      <c r="E15" s="61">
        <v>6</v>
      </c>
      <c r="F15" s="77">
        <f>E15/B15%</f>
        <v>0.34168564920273353</v>
      </c>
      <c r="G15" s="61">
        <v>25</v>
      </c>
      <c r="H15" s="77">
        <f>G15/B15%</f>
        <v>1.4236902050113895</v>
      </c>
      <c r="I15" s="61">
        <v>990</v>
      </c>
      <c r="J15" s="63">
        <f>I15/C15%</f>
        <v>57.55813953488372</v>
      </c>
      <c r="K15" s="6"/>
      <c r="L15" s="6"/>
    </row>
    <row r="16" spans="1:12" ht="16.5" customHeight="1">
      <c r="A16" s="17" t="s">
        <v>6</v>
      </c>
      <c r="B16" s="45">
        <v>1768</v>
      </c>
      <c r="C16" s="46">
        <v>1683</v>
      </c>
      <c r="D16" s="59">
        <f aca="true" t="shared" si="0" ref="D16:D22">C16/B16%</f>
        <v>95.1923076923077</v>
      </c>
      <c r="E16" s="62">
        <v>4</v>
      </c>
      <c r="F16" s="59">
        <f aca="true" t="shared" si="1" ref="F16:F22">E16/B16%</f>
        <v>0.22624434389140272</v>
      </c>
      <c r="G16" s="62">
        <v>80</v>
      </c>
      <c r="H16" s="59">
        <f aca="true" t="shared" si="2" ref="H16:H22">G16/B16%</f>
        <v>4.524886877828054</v>
      </c>
      <c r="I16" s="62">
        <v>1024</v>
      </c>
      <c r="J16" s="60">
        <f aca="true" t="shared" si="3" ref="J16:J22">I16/C16%</f>
        <v>60.84373143196673</v>
      </c>
      <c r="K16" s="6"/>
      <c r="L16" s="6"/>
    </row>
    <row r="17" spans="1:12" ht="16.5" customHeight="1">
      <c r="A17" s="17" t="s">
        <v>7</v>
      </c>
      <c r="B17" s="45">
        <v>1678</v>
      </c>
      <c r="C17" s="46">
        <v>1529</v>
      </c>
      <c r="D17" s="59">
        <f t="shared" si="0"/>
        <v>91.12038140643622</v>
      </c>
      <c r="E17" s="62">
        <v>8</v>
      </c>
      <c r="F17" s="59">
        <f t="shared" si="1"/>
        <v>0.47675804529201427</v>
      </c>
      <c r="G17" s="62">
        <v>121</v>
      </c>
      <c r="H17" s="59">
        <f t="shared" si="2"/>
        <v>7.210965435041716</v>
      </c>
      <c r="I17" s="62">
        <v>1036</v>
      </c>
      <c r="J17" s="60">
        <f t="shared" si="3"/>
        <v>67.75670372792675</v>
      </c>
      <c r="K17" s="7"/>
      <c r="L17" s="7"/>
    </row>
    <row r="18" spans="1:12" ht="16.5" customHeight="1">
      <c r="A18" s="17" t="s">
        <v>8</v>
      </c>
      <c r="B18" s="45">
        <v>1721</v>
      </c>
      <c r="C18" s="46">
        <v>1655</v>
      </c>
      <c r="D18" s="59">
        <f t="shared" si="0"/>
        <v>96.16502033701336</v>
      </c>
      <c r="E18" s="62">
        <v>4</v>
      </c>
      <c r="F18" s="59">
        <f t="shared" si="1"/>
        <v>0.2324230098779779</v>
      </c>
      <c r="G18" s="62">
        <v>52</v>
      </c>
      <c r="H18" s="59">
        <f t="shared" si="2"/>
        <v>3.021499128413713</v>
      </c>
      <c r="I18" s="62">
        <v>1074</v>
      </c>
      <c r="J18" s="60">
        <f t="shared" si="3"/>
        <v>64.89425981873111</v>
      </c>
      <c r="K18" s="6"/>
      <c r="L18" s="6"/>
    </row>
    <row r="19" spans="1:15" ht="16.5" customHeight="1">
      <c r="A19" s="17" t="s">
        <v>9</v>
      </c>
      <c r="B19" s="45">
        <v>1543</v>
      </c>
      <c r="C19" s="46">
        <v>1491</v>
      </c>
      <c r="D19" s="59">
        <f t="shared" si="0"/>
        <v>96.6299416720674</v>
      </c>
      <c r="E19" s="62">
        <v>7</v>
      </c>
      <c r="F19" s="59">
        <f t="shared" si="1"/>
        <v>0.45366169799092676</v>
      </c>
      <c r="G19" s="62">
        <v>33</v>
      </c>
      <c r="H19" s="59">
        <f t="shared" si="2"/>
        <v>2.138690861957226</v>
      </c>
      <c r="I19" s="62">
        <v>1058</v>
      </c>
      <c r="J19" s="60">
        <f t="shared" si="3"/>
        <v>70.95908786049631</v>
      </c>
      <c r="K19" s="6"/>
      <c r="L19" s="6"/>
      <c r="O19" s="1" t="s">
        <v>49</v>
      </c>
    </row>
    <row r="20" spans="1:12" ht="16.5" customHeight="1">
      <c r="A20" s="17" t="s">
        <v>10</v>
      </c>
      <c r="B20" s="45">
        <v>1629</v>
      </c>
      <c r="C20" s="46">
        <v>1523</v>
      </c>
      <c r="D20" s="59">
        <f t="shared" si="0"/>
        <v>93.49294045426643</v>
      </c>
      <c r="E20" s="62">
        <v>17</v>
      </c>
      <c r="F20" s="59">
        <f t="shared" si="1"/>
        <v>1.043585021485574</v>
      </c>
      <c r="G20" s="62">
        <v>89</v>
      </c>
      <c r="H20" s="59">
        <f t="shared" si="2"/>
        <v>5.463474524248006</v>
      </c>
      <c r="I20" s="62">
        <v>991</v>
      </c>
      <c r="J20" s="60">
        <f t="shared" si="3"/>
        <v>65.06894287590282</v>
      </c>
      <c r="K20" s="6"/>
      <c r="L20" s="6"/>
    </row>
    <row r="21" spans="1:12" ht="16.5" customHeight="1">
      <c r="A21" s="17" t="s">
        <v>2</v>
      </c>
      <c r="B21" s="45">
        <v>1418</v>
      </c>
      <c r="C21" s="46">
        <v>1342</v>
      </c>
      <c r="D21" s="59">
        <f t="shared" si="0"/>
        <v>94.64033850493654</v>
      </c>
      <c r="E21" s="62">
        <v>14</v>
      </c>
      <c r="F21" s="59">
        <f t="shared" si="1"/>
        <v>0.9873060648801129</v>
      </c>
      <c r="G21" s="62">
        <v>52</v>
      </c>
      <c r="H21" s="59">
        <f t="shared" si="2"/>
        <v>3.6671368124118477</v>
      </c>
      <c r="I21" s="62">
        <v>871</v>
      </c>
      <c r="J21" s="60">
        <f t="shared" si="3"/>
        <v>64.90312965722802</v>
      </c>
      <c r="K21" s="7"/>
      <c r="L21" s="7"/>
    </row>
    <row r="22" spans="1:12" ht="16.5" customHeight="1" thickBot="1">
      <c r="A22" s="26" t="s">
        <v>3</v>
      </c>
      <c r="B22" s="47">
        <v>1902</v>
      </c>
      <c r="C22" s="48">
        <v>1728</v>
      </c>
      <c r="D22" s="78">
        <f t="shared" si="0"/>
        <v>90.85173501577287</v>
      </c>
      <c r="E22" s="61">
        <v>11</v>
      </c>
      <c r="F22" s="78">
        <f t="shared" si="1"/>
        <v>0.5783385909568876</v>
      </c>
      <c r="G22" s="61">
        <v>132</v>
      </c>
      <c r="H22" s="78">
        <f t="shared" si="2"/>
        <v>6.94006309148265</v>
      </c>
      <c r="I22" s="61">
        <v>1111</v>
      </c>
      <c r="J22" s="64">
        <f t="shared" si="3"/>
        <v>64.29398148148148</v>
      </c>
      <c r="K22" s="9"/>
      <c r="L22" s="9"/>
    </row>
    <row r="23" spans="1:12" ht="24" customHeight="1" thickBot="1" thickTop="1">
      <c r="A23" s="14" t="s">
        <v>4</v>
      </c>
      <c r="B23" s="49">
        <f>SUM(B15:B22)</f>
        <v>13415</v>
      </c>
      <c r="C23" s="50">
        <f>SUM(C15:C22)</f>
        <v>12671</v>
      </c>
      <c r="D23" s="52">
        <f>C23/B23*100</f>
        <v>94.45396943719717</v>
      </c>
      <c r="E23" s="51">
        <f>SUM(E15:E22)</f>
        <v>71</v>
      </c>
      <c r="F23" s="52">
        <f>E23/B23*100</f>
        <v>0.5292582929556467</v>
      </c>
      <c r="G23" s="51">
        <f>SUM(G15:G22)</f>
        <v>584</v>
      </c>
      <c r="H23" s="52">
        <f>G23/B23*100</f>
        <v>4.353335818114052</v>
      </c>
      <c r="I23" s="51">
        <f>SUM(I15:I22)</f>
        <v>8155</v>
      </c>
      <c r="J23" s="106">
        <f>I23/C23%</f>
        <v>64.35956120274643</v>
      </c>
      <c r="K23" s="9"/>
      <c r="L23" s="9"/>
    </row>
    <row r="24" spans="1:12" ht="16.5" customHeight="1" thickTop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</row>
    <row r="25" spans="1:12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</row>
    <row r="26" spans="1:12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</row>
    <row r="27" spans="2:12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</row>
  </sheetData>
  <mergeCells count="12">
    <mergeCell ref="A12:A14"/>
    <mergeCell ref="B12:B14"/>
    <mergeCell ref="C12:H12"/>
    <mergeCell ref="I12:J13"/>
    <mergeCell ref="C13:D13"/>
    <mergeCell ref="E13:F13"/>
    <mergeCell ref="G13:H13"/>
    <mergeCell ref="A10:J10"/>
    <mergeCell ref="A11:J11"/>
    <mergeCell ref="A9:J9"/>
    <mergeCell ref="A1:J1"/>
    <mergeCell ref="A2:J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  <ignoredErrors>
    <ignoredError sqref="D23 F23 H2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8"/>
  <dimension ref="A1:N24"/>
  <sheetViews>
    <sheetView zoomScaleSheetLayoutView="100" workbookViewId="0" topLeftCell="A1">
      <selection activeCell="J15" sqref="J15"/>
    </sheetView>
  </sheetViews>
  <sheetFormatPr defaultColWidth="9.140625" defaultRowHeight="12.75"/>
  <cols>
    <col min="1" max="7" width="16.7109375" style="1" customWidth="1"/>
    <col min="8" max="16384" width="9.140625" style="1" customWidth="1"/>
  </cols>
  <sheetData>
    <row r="1" spans="1:14" ht="16.5" customHeight="1">
      <c r="A1" s="148" t="s">
        <v>48</v>
      </c>
      <c r="B1" s="148"/>
      <c r="C1" s="148"/>
      <c r="D1" s="148"/>
      <c r="E1" s="148"/>
      <c r="F1" s="148"/>
      <c r="G1" s="148"/>
      <c r="H1" s="2"/>
      <c r="I1" s="2"/>
      <c r="J1" s="2"/>
      <c r="K1" s="2"/>
      <c r="L1" s="2"/>
      <c r="M1" s="2"/>
      <c r="N1" s="2"/>
    </row>
    <row r="2" spans="1:14" ht="16.5" customHeight="1">
      <c r="A2" s="148" t="s">
        <v>52</v>
      </c>
      <c r="B2" s="148"/>
      <c r="C2" s="148"/>
      <c r="D2" s="148"/>
      <c r="E2" s="148"/>
      <c r="F2" s="148"/>
      <c r="G2" s="148"/>
      <c r="H2" s="2"/>
      <c r="I2" s="2"/>
      <c r="J2" s="2"/>
      <c r="K2" s="2"/>
      <c r="L2" s="2"/>
      <c r="M2" s="2"/>
      <c r="N2" s="2"/>
    </row>
    <row r="3" spans="1:14" ht="12" customHeight="1" thickBot="1">
      <c r="A3" s="146"/>
      <c r="B3" s="146"/>
      <c r="C3" s="146"/>
      <c r="D3" s="146"/>
      <c r="E3" s="146"/>
      <c r="F3" s="146"/>
      <c r="G3" s="3"/>
      <c r="H3" s="3"/>
      <c r="I3" s="3"/>
      <c r="J3" s="3"/>
      <c r="K3" s="3"/>
      <c r="L3" s="3"/>
      <c r="M3" s="3"/>
      <c r="N3" s="3"/>
    </row>
    <row r="4" spans="1:14" ht="73.5" customHeight="1" thickBot="1" thickTop="1">
      <c r="A4" s="15" t="s">
        <v>0</v>
      </c>
      <c r="B4" s="122" t="s">
        <v>1</v>
      </c>
      <c r="C4" s="123" t="s">
        <v>11</v>
      </c>
      <c r="D4" s="123" t="s">
        <v>42</v>
      </c>
      <c r="E4" s="123" t="s">
        <v>19</v>
      </c>
      <c r="F4" s="123" t="s">
        <v>20</v>
      </c>
      <c r="G4" s="124" t="s">
        <v>47</v>
      </c>
      <c r="H4" s="4"/>
      <c r="I4" s="4"/>
      <c r="J4" s="4"/>
      <c r="K4" s="4"/>
      <c r="L4" s="4"/>
      <c r="M4" s="4"/>
      <c r="N4" s="4"/>
    </row>
    <row r="5" spans="1:14" ht="16.5" customHeight="1" thickTop="1">
      <c r="A5" s="161" t="s">
        <v>5</v>
      </c>
      <c r="B5" s="120">
        <v>2005</v>
      </c>
      <c r="C5" s="23">
        <v>2136</v>
      </c>
      <c r="D5" s="23">
        <v>1678</v>
      </c>
      <c r="E5" s="23">
        <v>20</v>
      </c>
      <c r="F5" s="23">
        <v>983</v>
      </c>
      <c r="G5" s="121">
        <v>10.5</v>
      </c>
      <c r="H5" s="5"/>
      <c r="I5" s="5"/>
      <c r="J5" s="5"/>
      <c r="K5" s="5"/>
      <c r="L5" s="5"/>
      <c r="M5" s="5"/>
      <c r="N5" s="5"/>
    </row>
    <row r="6" spans="1:14" ht="16.5" customHeight="1">
      <c r="A6" s="161"/>
      <c r="B6" s="72">
        <v>2006</v>
      </c>
      <c r="C6" s="80">
        <v>2081</v>
      </c>
      <c r="D6" s="80">
        <v>1924</v>
      </c>
      <c r="E6" s="80">
        <v>6</v>
      </c>
      <c r="F6" s="80">
        <v>1141</v>
      </c>
      <c r="G6" s="68">
        <v>10.6</v>
      </c>
      <c r="H6" s="6"/>
      <c r="I6" s="6"/>
      <c r="J6" s="6"/>
      <c r="K6" s="6"/>
      <c r="L6" s="6"/>
      <c r="M6" s="6"/>
      <c r="N6" s="6"/>
    </row>
    <row r="7" spans="1:14" ht="16.5" customHeight="1">
      <c r="A7" s="161"/>
      <c r="B7" s="73">
        <v>2007</v>
      </c>
      <c r="C7" s="76">
        <v>1807</v>
      </c>
      <c r="D7" s="76">
        <v>1733</v>
      </c>
      <c r="E7" s="76">
        <v>8</v>
      </c>
      <c r="F7" s="76">
        <v>987</v>
      </c>
      <c r="G7" s="68">
        <v>9.6</v>
      </c>
      <c r="H7" s="6"/>
      <c r="I7" s="6"/>
      <c r="J7" s="6"/>
      <c r="K7" s="6"/>
      <c r="L7" s="6"/>
      <c r="M7" s="6"/>
      <c r="N7" s="6"/>
    </row>
    <row r="8" spans="1:14" ht="16.5" customHeight="1">
      <c r="A8" s="161"/>
      <c r="B8" s="72">
        <v>2008</v>
      </c>
      <c r="C8" s="76">
        <v>1826</v>
      </c>
      <c r="D8" s="76">
        <v>1769</v>
      </c>
      <c r="E8" s="76">
        <v>8</v>
      </c>
      <c r="F8" s="76">
        <v>1014</v>
      </c>
      <c r="G8" s="68">
        <v>8.4</v>
      </c>
      <c r="H8" s="6"/>
      <c r="I8" s="6"/>
      <c r="J8" s="6"/>
      <c r="K8" s="6"/>
      <c r="L8" s="6"/>
      <c r="M8" s="6"/>
      <c r="N8" s="6"/>
    </row>
    <row r="9" spans="1:14" ht="16.5" customHeight="1">
      <c r="A9" s="164"/>
      <c r="B9" s="72">
        <v>2009</v>
      </c>
      <c r="C9" s="76">
        <v>1756</v>
      </c>
      <c r="D9" s="76">
        <v>1720</v>
      </c>
      <c r="E9" s="76">
        <v>6</v>
      </c>
      <c r="F9" s="76">
        <v>990</v>
      </c>
      <c r="G9" s="68">
        <v>8.6</v>
      </c>
      <c r="H9" s="6"/>
      <c r="I9" s="6"/>
      <c r="J9" s="6"/>
      <c r="K9" s="6"/>
      <c r="L9" s="6"/>
      <c r="M9" s="6"/>
      <c r="N9" s="6"/>
    </row>
    <row r="10" spans="1:14" ht="16.5" customHeight="1">
      <c r="A10" s="160" t="s">
        <v>6</v>
      </c>
      <c r="B10" s="72">
        <v>2005</v>
      </c>
      <c r="C10" s="25">
        <v>1713</v>
      </c>
      <c r="D10" s="25">
        <v>1422</v>
      </c>
      <c r="E10" s="25">
        <v>6</v>
      </c>
      <c r="F10" s="25">
        <v>963</v>
      </c>
      <c r="G10" s="66">
        <v>7.7</v>
      </c>
      <c r="H10" s="6"/>
      <c r="I10" s="6"/>
      <c r="J10" s="6"/>
      <c r="K10" s="6"/>
      <c r="L10" s="6"/>
      <c r="M10" s="6"/>
      <c r="N10" s="6"/>
    </row>
    <row r="11" spans="1:14" ht="16.5" customHeight="1">
      <c r="A11" s="161"/>
      <c r="B11" s="72">
        <v>2006</v>
      </c>
      <c r="C11" s="80">
        <v>2030</v>
      </c>
      <c r="D11" s="80">
        <v>1784</v>
      </c>
      <c r="E11" s="80">
        <v>10</v>
      </c>
      <c r="F11" s="80">
        <v>1221</v>
      </c>
      <c r="G11" s="66">
        <v>7</v>
      </c>
      <c r="H11" s="6"/>
      <c r="I11" s="6"/>
      <c r="J11" s="6"/>
      <c r="K11" s="6"/>
      <c r="L11" s="6"/>
      <c r="M11" s="6"/>
      <c r="N11" s="6"/>
    </row>
    <row r="12" spans="1:14" ht="16.5" customHeight="1">
      <c r="A12" s="161"/>
      <c r="B12" s="73">
        <v>2007</v>
      </c>
      <c r="C12" s="76">
        <v>1754</v>
      </c>
      <c r="D12" s="76">
        <v>1603</v>
      </c>
      <c r="E12" s="76">
        <v>5</v>
      </c>
      <c r="F12" s="76">
        <v>1042</v>
      </c>
      <c r="G12" s="68">
        <v>5.8</v>
      </c>
      <c r="H12" s="6"/>
      <c r="I12" s="6"/>
      <c r="J12" s="6"/>
      <c r="K12" s="6"/>
      <c r="L12" s="6"/>
      <c r="M12" s="6"/>
      <c r="N12" s="6"/>
    </row>
    <row r="13" spans="1:14" ht="16.5" customHeight="1">
      <c r="A13" s="161"/>
      <c r="B13" s="72">
        <v>2008</v>
      </c>
      <c r="C13" s="76">
        <v>1740</v>
      </c>
      <c r="D13" s="76">
        <v>1669</v>
      </c>
      <c r="E13" s="76">
        <v>4</v>
      </c>
      <c r="F13" s="76">
        <v>1078</v>
      </c>
      <c r="G13" s="68">
        <v>5.5</v>
      </c>
      <c r="H13" s="7"/>
      <c r="I13" s="7"/>
      <c r="J13" s="7"/>
      <c r="K13" s="7"/>
      <c r="L13" s="7"/>
      <c r="M13" s="7"/>
      <c r="N13" s="7"/>
    </row>
    <row r="14" spans="1:14" ht="16.5" customHeight="1">
      <c r="A14" s="164"/>
      <c r="B14" s="72">
        <v>2009</v>
      </c>
      <c r="C14" s="76">
        <v>1768</v>
      </c>
      <c r="D14" s="76">
        <v>1683</v>
      </c>
      <c r="E14" s="76">
        <v>4</v>
      </c>
      <c r="F14" s="76">
        <v>1024</v>
      </c>
      <c r="G14" s="68">
        <v>4.9</v>
      </c>
      <c r="H14" s="7"/>
      <c r="I14" s="7"/>
      <c r="J14" s="7"/>
      <c r="K14" s="7"/>
      <c r="L14" s="7"/>
      <c r="M14" s="7"/>
      <c r="N14" s="7"/>
    </row>
    <row r="15" spans="1:14" ht="16.5" customHeight="1">
      <c r="A15" s="160" t="s">
        <v>7</v>
      </c>
      <c r="B15" s="72">
        <v>2005</v>
      </c>
      <c r="C15" s="76">
        <v>1507</v>
      </c>
      <c r="D15" s="76">
        <v>1240</v>
      </c>
      <c r="E15" s="76">
        <v>13</v>
      </c>
      <c r="F15" s="76">
        <v>840</v>
      </c>
      <c r="G15" s="68">
        <v>8.3</v>
      </c>
      <c r="H15" s="6"/>
      <c r="I15" s="6"/>
      <c r="J15" s="6"/>
      <c r="K15" s="6"/>
      <c r="L15" s="6"/>
      <c r="M15" s="6"/>
      <c r="N15" s="6"/>
    </row>
    <row r="16" spans="1:14" ht="16.5" customHeight="1">
      <c r="A16" s="161"/>
      <c r="B16" s="72">
        <v>2006</v>
      </c>
      <c r="C16" s="80">
        <v>1501</v>
      </c>
      <c r="D16" s="80">
        <v>1291</v>
      </c>
      <c r="E16" s="80">
        <v>13</v>
      </c>
      <c r="F16" s="80">
        <v>900</v>
      </c>
      <c r="G16" s="68">
        <v>7.2</v>
      </c>
      <c r="H16" s="6"/>
      <c r="I16" s="6"/>
      <c r="J16" s="6"/>
      <c r="K16" s="6"/>
      <c r="L16" s="6"/>
      <c r="M16" s="6"/>
      <c r="N16" s="6"/>
    </row>
    <row r="17" spans="1:14" ht="16.5" customHeight="1">
      <c r="A17" s="161"/>
      <c r="B17" s="73">
        <v>2007</v>
      </c>
      <c r="C17" s="92">
        <v>1346</v>
      </c>
      <c r="D17" s="92">
        <v>1247</v>
      </c>
      <c r="E17" s="80">
        <v>6</v>
      </c>
      <c r="F17" s="92">
        <v>843</v>
      </c>
      <c r="G17" s="102">
        <v>6.1</v>
      </c>
      <c r="H17" s="7"/>
      <c r="I17" s="7"/>
      <c r="J17" s="7"/>
      <c r="K17" s="7"/>
      <c r="L17" s="7"/>
      <c r="M17" s="7"/>
      <c r="N17" s="7"/>
    </row>
    <row r="18" spans="1:14" ht="16.5" customHeight="1">
      <c r="A18" s="161"/>
      <c r="B18" s="73">
        <v>2008</v>
      </c>
      <c r="C18" s="92">
        <v>1486</v>
      </c>
      <c r="D18" s="92">
        <v>1355</v>
      </c>
      <c r="E18" s="80">
        <v>6</v>
      </c>
      <c r="F18" s="92">
        <v>891</v>
      </c>
      <c r="G18" s="102">
        <v>5.2</v>
      </c>
      <c r="H18" s="6"/>
      <c r="I18" s="6"/>
      <c r="J18" s="6"/>
      <c r="K18" s="6"/>
      <c r="L18" s="6"/>
      <c r="M18" s="6"/>
      <c r="N18" s="6"/>
    </row>
    <row r="19" spans="1:14" ht="16.5" customHeight="1" thickBot="1">
      <c r="A19" s="161"/>
      <c r="B19" s="117">
        <v>2009</v>
      </c>
      <c r="C19" s="118">
        <v>1678</v>
      </c>
      <c r="D19" s="118">
        <v>1529</v>
      </c>
      <c r="E19" s="118">
        <v>8</v>
      </c>
      <c r="F19" s="118">
        <v>1036</v>
      </c>
      <c r="G19" s="119">
        <v>5.1</v>
      </c>
      <c r="H19" s="6"/>
      <c r="I19" s="6"/>
      <c r="J19" s="6"/>
      <c r="K19" s="6"/>
      <c r="L19" s="6"/>
      <c r="M19" s="6"/>
      <c r="N19" s="6"/>
    </row>
    <row r="20" spans="1:14" ht="16.5" customHeight="1" thickTop="1">
      <c r="A20" s="162" t="s">
        <v>4</v>
      </c>
      <c r="B20" s="114">
        <v>2005</v>
      </c>
      <c r="C20" s="115">
        <v>14346</v>
      </c>
      <c r="D20" s="115">
        <v>11553</v>
      </c>
      <c r="E20" s="115">
        <v>128</v>
      </c>
      <c r="F20" s="115">
        <v>7609</v>
      </c>
      <c r="G20" s="116">
        <v>7.9</v>
      </c>
      <c r="H20" s="6"/>
      <c r="I20" s="6"/>
      <c r="J20" s="6"/>
      <c r="K20" s="6"/>
      <c r="L20" s="6"/>
      <c r="M20" s="6"/>
      <c r="N20" s="6"/>
    </row>
    <row r="21" spans="1:14" ht="16.5" customHeight="1">
      <c r="A21" s="161"/>
      <c r="B21" s="39">
        <v>2006</v>
      </c>
      <c r="C21" s="81">
        <v>14007</v>
      </c>
      <c r="D21" s="81">
        <v>12716</v>
      </c>
      <c r="E21" s="81">
        <v>97</v>
      </c>
      <c r="F21" s="81">
        <v>8474</v>
      </c>
      <c r="G21" s="67">
        <v>7.4</v>
      </c>
      <c r="H21" s="7"/>
      <c r="I21" s="7"/>
      <c r="J21" s="7"/>
      <c r="K21" s="7"/>
      <c r="L21" s="7"/>
      <c r="M21" s="7"/>
      <c r="N21" s="7"/>
    </row>
    <row r="22" spans="1:14" ht="16.5" customHeight="1">
      <c r="A22" s="161"/>
      <c r="B22" s="96">
        <v>2007</v>
      </c>
      <c r="C22" s="81">
        <v>13048</v>
      </c>
      <c r="D22" s="81">
        <v>12174</v>
      </c>
      <c r="E22" s="81">
        <v>87</v>
      </c>
      <c r="F22" s="81">
        <v>7994</v>
      </c>
      <c r="G22" s="97">
        <v>6.8</v>
      </c>
      <c r="H22" s="9"/>
      <c r="I22" s="9"/>
      <c r="J22" s="9"/>
      <c r="K22" s="9"/>
      <c r="L22" s="9"/>
      <c r="M22" s="9"/>
      <c r="N22" s="9"/>
    </row>
    <row r="23" spans="1:14" ht="16.5" customHeight="1">
      <c r="A23" s="161"/>
      <c r="B23" s="96">
        <v>2008</v>
      </c>
      <c r="C23" s="81">
        <v>13412</v>
      </c>
      <c r="D23" s="81">
        <v>12675</v>
      </c>
      <c r="E23" s="81">
        <v>71</v>
      </c>
      <c r="F23" s="81">
        <v>8281</v>
      </c>
      <c r="G23" s="97">
        <v>6.2</v>
      </c>
      <c r="H23" s="9"/>
      <c r="I23" s="9"/>
      <c r="J23" s="9"/>
      <c r="K23" s="9"/>
      <c r="L23" s="9"/>
      <c r="M23" s="9"/>
      <c r="N23" s="9"/>
    </row>
    <row r="24" spans="1:14" ht="16.5" customHeight="1" thickBot="1">
      <c r="A24" s="163"/>
      <c r="B24" s="112">
        <v>2009</v>
      </c>
      <c r="C24" s="37">
        <v>13415</v>
      </c>
      <c r="D24" s="37">
        <v>12671</v>
      </c>
      <c r="E24" s="37">
        <v>71</v>
      </c>
      <c r="F24" s="37">
        <v>8155</v>
      </c>
      <c r="G24" s="113">
        <v>5.8</v>
      </c>
      <c r="H24" s="9"/>
      <c r="I24" s="9"/>
      <c r="J24" s="9"/>
      <c r="K24" s="9"/>
      <c r="L24" s="9"/>
      <c r="M24" s="9"/>
      <c r="N24" s="9"/>
    </row>
    <row r="25" ht="13.5" thickTop="1"/>
  </sheetData>
  <mergeCells count="7">
    <mergeCell ref="A1:G1"/>
    <mergeCell ref="A15:A19"/>
    <mergeCell ref="A20:A24"/>
    <mergeCell ref="A3:F3"/>
    <mergeCell ref="A5:A9"/>
    <mergeCell ref="A10:A1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/>
  <dimension ref="A1:N28"/>
  <sheetViews>
    <sheetView zoomScaleSheetLayoutView="100" workbookViewId="0" topLeftCell="A1">
      <selection activeCell="F31" sqref="F31"/>
    </sheetView>
  </sheetViews>
  <sheetFormatPr defaultColWidth="9.140625" defaultRowHeight="12.75"/>
  <cols>
    <col min="1" max="7" width="16.7109375" style="1" customWidth="1"/>
    <col min="8" max="16384" width="9.140625" style="1" customWidth="1"/>
  </cols>
  <sheetData>
    <row r="1" spans="1:14" ht="16.5" customHeight="1">
      <c r="A1" s="148" t="s">
        <v>48</v>
      </c>
      <c r="B1" s="148"/>
      <c r="C1" s="148"/>
      <c r="D1" s="148"/>
      <c r="E1" s="148"/>
      <c r="F1" s="148"/>
      <c r="G1" s="148"/>
      <c r="H1" s="2"/>
      <c r="I1" s="2"/>
      <c r="J1" s="2"/>
      <c r="K1" s="2"/>
      <c r="L1" s="2"/>
      <c r="M1" s="2"/>
      <c r="N1" s="2"/>
    </row>
    <row r="2" spans="1:14" ht="16.5" customHeight="1">
      <c r="A2" s="148" t="s">
        <v>52</v>
      </c>
      <c r="B2" s="148"/>
      <c r="C2" s="148"/>
      <c r="D2" s="148"/>
      <c r="E2" s="148"/>
      <c r="F2" s="148"/>
      <c r="G2" s="148"/>
      <c r="H2" s="2"/>
      <c r="I2" s="2"/>
      <c r="J2" s="2"/>
      <c r="K2" s="2"/>
      <c r="L2" s="2"/>
      <c r="M2" s="2"/>
      <c r="N2" s="2"/>
    </row>
    <row r="3" spans="1:14" ht="12" customHeight="1" thickBot="1">
      <c r="A3" s="146"/>
      <c r="B3" s="146"/>
      <c r="C3" s="146"/>
      <c r="D3" s="146"/>
      <c r="E3" s="146"/>
      <c r="F3" s="146"/>
      <c r="G3" s="65"/>
      <c r="H3" s="3"/>
      <c r="I3" s="3"/>
      <c r="J3" s="3"/>
      <c r="K3" s="3"/>
      <c r="L3" s="3"/>
      <c r="M3" s="3"/>
      <c r="N3" s="3"/>
    </row>
    <row r="4" spans="1:14" ht="73.5" customHeight="1" thickBot="1" thickTop="1">
      <c r="A4" s="15" t="s">
        <v>0</v>
      </c>
      <c r="B4" s="122" t="s">
        <v>1</v>
      </c>
      <c r="C4" s="123" t="s">
        <v>11</v>
      </c>
      <c r="D4" s="123" t="s">
        <v>42</v>
      </c>
      <c r="E4" s="123" t="s">
        <v>19</v>
      </c>
      <c r="F4" s="129" t="s">
        <v>20</v>
      </c>
      <c r="G4" s="130" t="s">
        <v>47</v>
      </c>
      <c r="H4" s="4"/>
      <c r="I4" s="4"/>
      <c r="J4" s="4"/>
      <c r="K4" s="4"/>
      <c r="L4" s="4"/>
      <c r="M4" s="4"/>
      <c r="N4" s="4"/>
    </row>
    <row r="5" spans="1:14" ht="16.5" customHeight="1" thickTop="1">
      <c r="A5" s="161" t="s">
        <v>8</v>
      </c>
      <c r="B5" s="120">
        <v>2005</v>
      </c>
      <c r="C5" s="23">
        <v>2090</v>
      </c>
      <c r="D5" s="23">
        <v>1685</v>
      </c>
      <c r="E5" s="23">
        <v>14</v>
      </c>
      <c r="F5" s="23">
        <v>1122</v>
      </c>
      <c r="G5" s="128">
        <v>4.9</v>
      </c>
      <c r="H5" s="5"/>
      <c r="I5" s="5"/>
      <c r="J5" s="5"/>
      <c r="K5" s="5"/>
      <c r="L5" s="5"/>
      <c r="M5" s="5"/>
      <c r="N5" s="5"/>
    </row>
    <row r="6" spans="1:14" ht="16.5" customHeight="1">
      <c r="A6" s="161"/>
      <c r="B6" s="72">
        <v>2006</v>
      </c>
      <c r="C6" s="80">
        <v>1802</v>
      </c>
      <c r="D6" s="80">
        <v>1680</v>
      </c>
      <c r="E6" s="80">
        <v>8</v>
      </c>
      <c r="F6" s="80">
        <v>1142</v>
      </c>
      <c r="G6" s="107">
        <v>4.5</v>
      </c>
      <c r="H6" s="6"/>
      <c r="I6" s="6"/>
      <c r="J6" s="6"/>
      <c r="K6" s="6"/>
      <c r="L6" s="6"/>
      <c r="M6" s="6"/>
      <c r="N6" s="6"/>
    </row>
    <row r="7" spans="1:14" ht="16.5" customHeight="1">
      <c r="A7" s="161"/>
      <c r="B7" s="75">
        <v>2007</v>
      </c>
      <c r="C7" s="82">
        <v>1730</v>
      </c>
      <c r="D7" s="82">
        <v>1651</v>
      </c>
      <c r="E7" s="82">
        <v>10</v>
      </c>
      <c r="F7" s="82">
        <v>1131</v>
      </c>
      <c r="G7" s="109">
        <v>4.4</v>
      </c>
      <c r="H7" s="6"/>
      <c r="I7" s="6"/>
      <c r="J7" s="6"/>
      <c r="K7" s="6"/>
      <c r="L7" s="6"/>
      <c r="M7" s="6"/>
      <c r="N7" s="6"/>
    </row>
    <row r="8" spans="1:14" ht="16.5" customHeight="1">
      <c r="A8" s="161"/>
      <c r="B8" s="72">
        <v>2008</v>
      </c>
      <c r="C8" s="76">
        <v>1688</v>
      </c>
      <c r="D8" s="76">
        <v>1614</v>
      </c>
      <c r="E8" s="76">
        <v>7</v>
      </c>
      <c r="F8" s="76">
        <v>1091</v>
      </c>
      <c r="G8" s="107">
        <v>4.5</v>
      </c>
      <c r="H8" s="6"/>
      <c r="I8" s="6"/>
      <c r="J8" s="6"/>
      <c r="K8" s="6"/>
      <c r="L8" s="6"/>
      <c r="M8" s="6"/>
      <c r="N8" s="6"/>
    </row>
    <row r="9" spans="1:14" ht="16.5" customHeight="1">
      <c r="A9" s="164"/>
      <c r="B9" s="72">
        <v>2009</v>
      </c>
      <c r="C9" s="76">
        <v>1721</v>
      </c>
      <c r="D9" s="76">
        <v>1655</v>
      </c>
      <c r="E9" s="76">
        <v>4</v>
      </c>
      <c r="F9" s="76">
        <v>1074</v>
      </c>
      <c r="G9" s="107">
        <v>3.9</v>
      </c>
      <c r="H9" s="6"/>
      <c r="I9" s="6"/>
      <c r="J9" s="6"/>
      <c r="K9" s="6"/>
      <c r="L9" s="6"/>
      <c r="M9" s="6"/>
      <c r="N9" s="6"/>
    </row>
    <row r="10" spans="1:14" ht="16.5" customHeight="1">
      <c r="A10" s="160" t="s">
        <v>9</v>
      </c>
      <c r="B10" s="72">
        <v>2005</v>
      </c>
      <c r="C10" s="25">
        <v>1577</v>
      </c>
      <c r="D10" s="25">
        <v>1269</v>
      </c>
      <c r="E10" s="25">
        <v>10</v>
      </c>
      <c r="F10" s="25">
        <v>931</v>
      </c>
      <c r="G10" s="108">
        <v>8.5</v>
      </c>
      <c r="H10" s="6"/>
      <c r="I10" s="6"/>
      <c r="J10" s="6"/>
      <c r="K10" s="6"/>
      <c r="L10" s="6"/>
      <c r="M10" s="6"/>
      <c r="N10" s="6"/>
    </row>
    <row r="11" spans="1:14" ht="16.5" customHeight="1">
      <c r="A11" s="161"/>
      <c r="B11" s="72">
        <v>2006</v>
      </c>
      <c r="C11" s="80">
        <v>1451</v>
      </c>
      <c r="D11" s="80">
        <v>1375</v>
      </c>
      <c r="E11" s="80">
        <v>6</v>
      </c>
      <c r="F11" s="80">
        <v>961</v>
      </c>
      <c r="G11" s="108">
        <v>7.6</v>
      </c>
      <c r="H11" s="6"/>
      <c r="I11" s="6"/>
      <c r="J11" s="6"/>
      <c r="K11" s="6"/>
      <c r="L11" s="6"/>
      <c r="M11" s="6"/>
      <c r="N11" s="6"/>
    </row>
    <row r="12" spans="1:14" ht="16.5" customHeight="1">
      <c r="A12" s="161"/>
      <c r="B12" s="75">
        <v>2007</v>
      </c>
      <c r="C12" s="82">
        <v>1413</v>
      </c>
      <c r="D12" s="82">
        <v>1343</v>
      </c>
      <c r="E12" s="82">
        <v>6</v>
      </c>
      <c r="F12" s="82">
        <v>948</v>
      </c>
      <c r="G12" s="109">
        <v>7.7</v>
      </c>
      <c r="H12" s="6"/>
      <c r="I12" s="6"/>
      <c r="J12" s="6"/>
      <c r="K12" s="6"/>
      <c r="L12" s="6"/>
      <c r="M12" s="6"/>
      <c r="N12" s="6"/>
    </row>
    <row r="13" spans="1:14" ht="16.5" customHeight="1">
      <c r="A13" s="161"/>
      <c r="B13" s="72">
        <v>2008</v>
      </c>
      <c r="C13" s="76">
        <v>1564</v>
      </c>
      <c r="D13" s="76">
        <v>1495</v>
      </c>
      <c r="E13" s="76">
        <v>7</v>
      </c>
      <c r="F13" s="76">
        <v>1045</v>
      </c>
      <c r="G13" s="107">
        <v>6.4</v>
      </c>
      <c r="H13" s="7"/>
      <c r="I13" s="7"/>
      <c r="J13" s="7"/>
      <c r="K13" s="7"/>
      <c r="L13" s="7"/>
      <c r="M13" s="7"/>
      <c r="N13" s="7"/>
    </row>
    <row r="14" spans="1:14" ht="16.5" customHeight="1">
      <c r="A14" s="164"/>
      <c r="B14" s="72">
        <v>2009</v>
      </c>
      <c r="C14" s="76">
        <v>1543</v>
      </c>
      <c r="D14" s="76">
        <v>1491</v>
      </c>
      <c r="E14" s="76">
        <v>7</v>
      </c>
      <c r="F14" s="76">
        <v>1058</v>
      </c>
      <c r="G14" s="107">
        <v>6</v>
      </c>
      <c r="H14" s="7"/>
      <c r="I14" s="7"/>
      <c r="J14" s="7"/>
      <c r="K14" s="7"/>
      <c r="L14" s="7"/>
      <c r="M14" s="7"/>
      <c r="N14" s="7"/>
    </row>
    <row r="15" spans="1:14" ht="16.5" customHeight="1">
      <c r="A15" s="161" t="s">
        <v>10</v>
      </c>
      <c r="B15" s="72">
        <v>2005</v>
      </c>
      <c r="C15" s="25">
        <v>1881</v>
      </c>
      <c r="D15" s="25">
        <v>1598</v>
      </c>
      <c r="E15" s="25">
        <v>16</v>
      </c>
      <c r="F15" s="25">
        <v>1041</v>
      </c>
      <c r="G15" s="107">
        <v>5.2</v>
      </c>
      <c r="H15" s="6"/>
      <c r="I15" s="6"/>
      <c r="J15" s="6"/>
      <c r="K15" s="6"/>
      <c r="L15" s="6"/>
      <c r="M15" s="6"/>
      <c r="N15" s="6"/>
    </row>
    <row r="16" spans="1:14" ht="16.5" customHeight="1">
      <c r="A16" s="161"/>
      <c r="B16" s="72">
        <v>2006</v>
      </c>
      <c r="C16" s="80">
        <v>1864</v>
      </c>
      <c r="D16" s="80">
        <v>1719</v>
      </c>
      <c r="E16" s="80">
        <v>18</v>
      </c>
      <c r="F16" s="80">
        <v>1178</v>
      </c>
      <c r="G16" s="107">
        <v>4.9</v>
      </c>
      <c r="H16" s="6"/>
      <c r="I16" s="6"/>
      <c r="J16" s="6"/>
      <c r="K16" s="6"/>
      <c r="L16" s="6"/>
      <c r="M16" s="6"/>
      <c r="N16" s="6"/>
    </row>
    <row r="17" spans="1:14" ht="16.5" customHeight="1">
      <c r="A17" s="161"/>
      <c r="B17" s="75">
        <v>2007</v>
      </c>
      <c r="C17" s="80">
        <v>1733</v>
      </c>
      <c r="D17" s="80">
        <v>1621</v>
      </c>
      <c r="E17" s="80">
        <v>22</v>
      </c>
      <c r="F17" s="80">
        <v>1095</v>
      </c>
      <c r="G17" s="109">
        <v>4.6</v>
      </c>
      <c r="H17" s="7"/>
      <c r="I17" s="7"/>
      <c r="J17" s="7"/>
      <c r="K17" s="7"/>
      <c r="L17" s="7"/>
      <c r="M17" s="7"/>
      <c r="N17" s="7"/>
    </row>
    <row r="18" spans="1:14" ht="16.5" customHeight="1">
      <c r="A18" s="161"/>
      <c r="B18" s="125">
        <v>2008</v>
      </c>
      <c r="C18" s="80">
        <v>1737</v>
      </c>
      <c r="D18" s="80">
        <v>1623</v>
      </c>
      <c r="E18" s="80">
        <v>16</v>
      </c>
      <c r="F18" s="80">
        <v>1088</v>
      </c>
      <c r="G18" s="109">
        <v>4.1</v>
      </c>
      <c r="H18" s="6"/>
      <c r="I18" s="6"/>
      <c r="J18" s="6"/>
      <c r="K18" s="6"/>
      <c r="L18" s="6"/>
      <c r="M18" s="6"/>
      <c r="N18" s="6"/>
    </row>
    <row r="19" spans="1:14" ht="16.5" customHeight="1" thickBot="1">
      <c r="A19" s="163"/>
      <c r="B19" s="117">
        <v>2009</v>
      </c>
      <c r="C19" s="118">
        <v>1629</v>
      </c>
      <c r="D19" s="118">
        <v>1523</v>
      </c>
      <c r="E19" s="118">
        <v>17</v>
      </c>
      <c r="F19" s="118">
        <v>991</v>
      </c>
      <c r="G19" s="127">
        <v>4</v>
      </c>
      <c r="H19" s="6"/>
      <c r="I19" s="6"/>
      <c r="J19" s="6"/>
      <c r="K19" s="6"/>
      <c r="L19" s="6"/>
      <c r="M19" s="6"/>
      <c r="N19" s="6"/>
    </row>
    <row r="20" spans="1:14" ht="16.5" customHeight="1" thickTop="1">
      <c r="A20" s="161" t="s">
        <v>4</v>
      </c>
      <c r="B20" s="114">
        <v>2005</v>
      </c>
      <c r="C20" s="115">
        <v>14346</v>
      </c>
      <c r="D20" s="115">
        <v>11553</v>
      </c>
      <c r="E20" s="115">
        <v>128</v>
      </c>
      <c r="F20" s="115">
        <v>7609</v>
      </c>
      <c r="G20" s="116">
        <v>7.9</v>
      </c>
      <c r="H20" s="6"/>
      <c r="I20" s="6"/>
      <c r="J20" s="6"/>
      <c r="K20" s="6"/>
      <c r="L20" s="6"/>
      <c r="M20" s="6"/>
      <c r="N20" s="6"/>
    </row>
    <row r="21" spans="1:14" ht="16.5" customHeight="1">
      <c r="A21" s="161"/>
      <c r="B21" s="39">
        <v>2006</v>
      </c>
      <c r="C21" s="81">
        <v>14007</v>
      </c>
      <c r="D21" s="81">
        <v>12716</v>
      </c>
      <c r="E21" s="81">
        <v>97</v>
      </c>
      <c r="F21" s="81">
        <v>8474</v>
      </c>
      <c r="G21" s="67">
        <v>7.4</v>
      </c>
      <c r="H21" s="7"/>
      <c r="I21" s="7"/>
      <c r="J21" s="7"/>
      <c r="K21" s="7"/>
      <c r="L21" s="7"/>
      <c r="M21" s="7"/>
      <c r="N21" s="7"/>
    </row>
    <row r="22" spans="1:14" ht="16.5" customHeight="1">
      <c r="A22" s="161"/>
      <c r="B22" s="93">
        <v>2007</v>
      </c>
      <c r="C22" s="81">
        <v>13048</v>
      </c>
      <c r="D22" s="81">
        <v>12174</v>
      </c>
      <c r="E22" s="81">
        <v>87</v>
      </c>
      <c r="F22" s="81">
        <v>7994</v>
      </c>
      <c r="G22" s="89">
        <v>6.8</v>
      </c>
      <c r="H22" s="9"/>
      <c r="I22" s="9"/>
      <c r="J22" s="9"/>
      <c r="K22" s="9"/>
      <c r="L22" s="9"/>
      <c r="M22" s="9"/>
      <c r="N22" s="9"/>
    </row>
    <row r="23" spans="1:14" ht="16.5" customHeight="1">
      <c r="A23" s="161"/>
      <c r="B23" s="93">
        <v>2008</v>
      </c>
      <c r="C23" s="81">
        <v>13412</v>
      </c>
      <c r="D23" s="81">
        <v>12675</v>
      </c>
      <c r="E23" s="81">
        <v>71</v>
      </c>
      <c r="F23" s="81">
        <v>8281</v>
      </c>
      <c r="G23" s="97">
        <v>6.2</v>
      </c>
      <c r="H23" s="9"/>
      <c r="I23" s="9"/>
      <c r="J23" s="9"/>
      <c r="K23" s="9"/>
      <c r="L23" s="9"/>
      <c r="M23" s="9"/>
      <c r="N23" s="9"/>
    </row>
    <row r="24" spans="1:14" ht="16.5" customHeight="1" thickBot="1">
      <c r="A24" s="163"/>
      <c r="B24" s="126">
        <v>2009</v>
      </c>
      <c r="C24" s="37">
        <v>13415</v>
      </c>
      <c r="D24" s="37">
        <v>12671</v>
      </c>
      <c r="E24" s="37">
        <v>71</v>
      </c>
      <c r="F24" s="37">
        <v>8155</v>
      </c>
      <c r="G24" s="113">
        <v>5.8</v>
      </c>
      <c r="H24" s="9"/>
      <c r="I24" s="9"/>
      <c r="J24" s="9"/>
      <c r="K24" s="9"/>
      <c r="L24" s="9"/>
      <c r="M24" s="9"/>
      <c r="N24" s="9"/>
    </row>
    <row r="25" spans="1:14" ht="16.5" customHeight="1" thickTop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</row>
    <row r="27" spans="1:14" ht="16.5" customHeight="1">
      <c r="A27" s="4"/>
      <c r="B27" s="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</row>
    <row r="28" spans="2:14" ht="16.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</sheetData>
  <mergeCells count="7">
    <mergeCell ref="A1:G1"/>
    <mergeCell ref="A15:A19"/>
    <mergeCell ref="A20:A24"/>
    <mergeCell ref="A3:F3"/>
    <mergeCell ref="A5:A9"/>
    <mergeCell ref="A10:A1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5"/>
  <dimension ref="A1:N22"/>
  <sheetViews>
    <sheetView tabSelected="1" zoomScaleSheetLayoutView="100" workbookViewId="0" topLeftCell="A1">
      <selection activeCell="L24" sqref="L24"/>
    </sheetView>
  </sheetViews>
  <sheetFormatPr defaultColWidth="9.140625" defaultRowHeight="12.75"/>
  <cols>
    <col min="1" max="7" width="16.7109375" style="1" customWidth="1"/>
    <col min="8" max="16384" width="9.140625" style="1" customWidth="1"/>
  </cols>
  <sheetData>
    <row r="1" spans="1:14" ht="16.5" customHeight="1">
      <c r="A1" s="148" t="s">
        <v>48</v>
      </c>
      <c r="B1" s="148"/>
      <c r="C1" s="148"/>
      <c r="D1" s="148"/>
      <c r="E1" s="148"/>
      <c r="F1" s="148"/>
      <c r="G1" s="148"/>
      <c r="H1" s="2"/>
      <c r="I1" s="2"/>
      <c r="J1" s="2"/>
      <c r="K1" s="2"/>
      <c r="L1" s="2"/>
      <c r="M1" s="2"/>
      <c r="N1" s="2"/>
    </row>
    <row r="2" spans="1:14" ht="16.5" customHeight="1">
      <c r="A2" s="148" t="s">
        <v>52</v>
      </c>
      <c r="B2" s="148"/>
      <c r="C2" s="148"/>
      <c r="D2" s="148"/>
      <c r="E2" s="148"/>
      <c r="F2" s="148"/>
      <c r="G2" s="148"/>
      <c r="H2" s="2"/>
      <c r="I2" s="2"/>
      <c r="J2" s="2"/>
      <c r="K2" s="2"/>
      <c r="L2" s="2"/>
      <c r="M2" s="2"/>
      <c r="N2" s="2"/>
    </row>
    <row r="3" spans="1:14" ht="12" customHeight="1" thickBot="1">
      <c r="A3" s="146"/>
      <c r="B3" s="146"/>
      <c r="C3" s="146"/>
      <c r="D3" s="146"/>
      <c r="E3" s="146"/>
      <c r="F3" s="146"/>
      <c r="G3" s="3"/>
      <c r="H3" s="3"/>
      <c r="I3" s="3"/>
      <c r="J3" s="3"/>
      <c r="K3" s="3"/>
      <c r="L3" s="3"/>
      <c r="M3" s="3"/>
      <c r="N3" s="3"/>
    </row>
    <row r="4" spans="1:14" ht="73.5" customHeight="1" thickBot="1" thickTop="1">
      <c r="A4" s="69" t="s">
        <v>0</v>
      </c>
      <c r="B4" s="132" t="s">
        <v>1</v>
      </c>
      <c r="C4" s="133" t="s">
        <v>11</v>
      </c>
      <c r="D4" s="133" t="s">
        <v>42</v>
      </c>
      <c r="E4" s="133" t="s">
        <v>19</v>
      </c>
      <c r="F4" s="134" t="s">
        <v>20</v>
      </c>
      <c r="G4" s="130" t="s">
        <v>47</v>
      </c>
      <c r="H4" s="4"/>
      <c r="I4" s="4"/>
      <c r="J4" s="4"/>
      <c r="K4" s="4"/>
      <c r="L4" s="4"/>
      <c r="M4" s="4"/>
      <c r="N4" s="4"/>
    </row>
    <row r="5" spans="1:14" ht="16.5" customHeight="1" thickTop="1">
      <c r="A5" s="165" t="s">
        <v>2</v>
      </c>
      <c r="B5" s="120">
        <v>2005</v>
      </c>
      <c r="C5" s="131">
        <v>1349</v>
      </c>
      <c r="D5" s="131">
        <v>1053</v>
      </c>
      <c r="E5" s="131">
        <v>21</v>
      </c>
      <c r="F5" s="131">
        <v>698</v>
      </c>
      <c r="G5" s="128">
        <v>9.3</v>
      </c>
      <c r="H5" s="5"/>
      <c r="I5" s="5"/>
      <c r="J5" s="5"/>
      <c r="K5" s="5"/>
      <c r="L5" s="5"/>
      <c r="M5" s="5"/>
      <c r="N5" s="5"/>
    </row>
    <row r="6" spans="1:14" ht="16.5" customHeight="1">
      <c r="A6" s="165"/>
      <c r="B6" s="72">
        <v>2006</v>
      </c>
      <c r="C6" s="80">
        <v>1213</v>
      </c>
      <c r="D6" s="80">
        <v>1102</v>
      </c>
      <c r="E6" s="80">
        <v>14</v>
      </c>
      <c r="F6" s="84">
        <v>740</v>
      </c>
      <c r="G6" s="107">
        <v>8.4</v>
      </c>
      <c r="H6" s="6"/>
      <c r="I6" s="6"/>
      <c r="J6" s="6"/>
      <c r="K6" s="6"/>
      <c r="L6" s="6"/>
      <c r="M6" s="6"/>
      <c r="N6" s="6"/>
    </row>
    <row r="7" spans="1:14" ht="16.5" customHeight="1">
      <c r="A7" s="165"/>
      <c r="B7" s="75">
        <v>2007</v>
      </c>
      <c r="C7" s="79">
        <v>1261</v>
      </c>
      <c r="D7" s="79">
        <v>1165</v>
      </c>
      <c r="E7" s="79">
        <v>16</v>
      </c>
      <c r="F7" s="79">
        <v>781</v>
      </c>
      <c r="G7" s="102">
        <v>8.1</v>
      </c>
      <c r="H7" s="6"/>
      <c r="I7" s="6"/>
      <c r="J7" s="6"/>
      <c r="K7" s="6"/>
      <c r="L7" s="6"/>
      <c r="M7" s="6"/>
      <c r="N7" s="6"/>
    </row>
    <row r="8" spans="1:14" ht="16.5" customHeight="1">
      <c r="A8" s="165"/>
      <c r="B8" s="72">
        <v>2008</v>
      </c>
      <c r="C8" s="84">
        <v>1348</v>
      </c>
      <c r="D8" s="84">
        <v>1277</v>
      </c>
      <c r="E8" s="84">
        <v>12</v>
      </c>
      <c r="F8" s="84">
        <v>861</v>
      </c>
      <c r="G8" s="107">
        <v>7.6</v>
      </c>
      <c r="H8" s="6"/>
      <c r="I8" s="6"/>
      <c r="J8" s="6"/>
      <c r="K8" s="6"/>
      <c r="L8" s="6"/>
      <c r="M8" s="6"/>
      <c r="N8" s="6"/>
    </row>
    <row r="9" spans="1:14" ht="16.5" customHeight="1">
      <c r="A9" s="144"/>
      <c r="B9" s="72">
        <v>2009</v>
      </c>
      <c r="C9" s="84">
        <v>1418</v>
      </c>
      <c r="D9" s="84">
        <v>1342</v>
      </c>
      <c r="E9" s="84">
        <v>14</v>
      </c>
      <c r="F9" s="84">
        <v>871</v>
      </c>
      <c r="G9" s="107">
        <v>6.7</v>
      </c>
      <c r="H9" s="6"/>
      <c r="I9" s="6"/>
      <c r="J9" s="6"/>
      <c r="K9" s="6"/>
      <c r="L9" s="6"/>
      <c r="M9" s="6"/>
      <c r="N9" s="6"/>
    </row>
    <row r="10" spans="1:14" ht="16.5" customHeight="1">
      <c r="A10" s="165" t="s">
        <v>3</v>
      </c>
      <c r="B10" s="72">
        <v>2005</v>
      </c>
      <c r="C10" s="83">
        <v>2093</v>
      </c>
      <c r="D10" s="83">
        <v>1608</v>
      </c>
      <c r="E10" s="83">
        <v>28</v>
      </c>
      <c r="F10" s="83">
        <v>1031</v>
      </c>
      <c r="G10" s="108">
        <v>9.5</v>
      </c>
      <c r="H10" s="6"/>
      <c r="I10" s="6"/>
      <c r="J10" s="6"/>
      <c r="K10" s="6"/>
      <c r="L10" s="6"/>
      <c r="M10" s="6"/>
      <c r="N10" s="6"/>
    </row>
    <row r="11" spans="1:14" ht="16.5" customHeight="1">
      <c r="A11" s="165"/>
      <c r="B11" s="72">
        <v>2006</v>
      </c>
      <c r="C11" s="80">
        <v>2065</v>
      </c>
      <c r="D11" s="80">
        <v>1841</v>
      </c>
      <c r="E11" s="80">
        <v>22</v>
      </c>
      <c r="F11" s="80">
        <v>1191</v>
      </c>
      <c r="G11" s="108">
        <v>8.6</v>
      </c>
      <c r="H11" s="6"/>
      <c r="I11" s="6"/>
      <c r="J11" s="6"/>
      <c r="K11" s="6"/>
      <c r="L11" s="6"/>
      <c r="M11" s="6"/>
      <c r="N11" s="6"/>
    </row>
    <row r="12" spans="1:14" ht="16.5" customHeight="1">
      <c r="A12" s="165"/>
      <c r="B12" s="75">
        <v>2007</v>
      </c>
      <c r="C12" s="92">
        <v>2004</v>
      </c>
      <c r="D12" s="92">
        <v>1811</v>
      </c>
      <c r="E12" s="92">
        <v>14</v>
      </c>
      <c r="F12" s="92">
        <v>1167</v>
      </c>
      <c r="G12" s="102">
        <v>8.1</v>
      </c>
      <c r="H12" s="6"/>
      <c r="I12" s="6"/>
      <c r="J12" s="6"/>
      <c r="K12" s="6"/>
      <c r="L12" s="6"/>
      <c r="M12" s="6"/>
      <c r="N12" s="6"/>
    </row>
    <row r="13" spans="1:14" ht="16.5" customHeight="1">
      <c r="A13" s="165"/>
      <c r="B13" s="75">
        <v>2008</v>
      </c>
      <c r="C13" s="92">
        <v>2023</v>
      </c>
      <c r="D13" s="92">
        <v>1873</v>
      </c>
      <c r="E13" s="92">
        <v>11</v>
      </c>
      <c r="F13" s="92">
        <v>1213</v>
      </c>
      <c r="G13" s="102">
        <v>7.6</v>
      </c>
      <c r="H13" s="7"/>
      <c r="I13" s="7"/>
      <c r="J13" s="7"/>
      <c r="K13" s="7"/>
      <c r="L13" s="7"/>
      <c r="M13" s="7"/>
      <c r="N13" s="7"/>
    </row>
    <row r="14" spans="1:14" ht="16.5" customHeight="1" thickBot="1">
      <c r="A14" s="143"/>
      <c r="B14" s="117">
        <v>2009</v>
      </c>
      <c r="C14" s="136">
        <v>1902</v>
      </c>
      <c r="D14" s="136">
        <v>1728</v>
      </c>
      <c r="E14" s="136">
        <v>11</v>
      </c>
      <c r="F14" s="136">
        <v>1111</v>
      </c>
      <c r="G14" s="127">
        <v>6.8</v>
      </c>
      <c r="H14" s="7"/>
      <c r="I14" s="7"/>
      <c r="J14" s="7"/>
      <c r="K14" s="7"/>
      <c r="L14" s="7"/>
      <c r="M14" s="7"/>
      <c r="N14" s="7"/>
    </row>
    <row r="15" spans="1:14" ht="16.5" customHeight="1" thickTop="1">
      <c r="A15" s="165" t="s">
        <v>4</v>
      </c>
      <c r="B15" s="114">
        <v>2005</v>
      </c>
      <c r="C15" s="135">
        <v>14346</v>
      </c>
      <c r="D15" s="135">
        <v>11553</v>
      </c>
      <c r="E15" s="135">
        <v>128</v>
      </c>
      <c r="F15" s="135">
        <v>7609</v>
      </c>
      <c r="G15" s="116">
        <v>7.9</v>
      </c>
      <c r="H15" s="6"/>
      <c r="I15" s="6"/>
      <c r="J15" s="6"/>
      <c r="K15" s="6"/>
      <c r="L15" s="6"/>
      <c r="M15" s="6"/>
      <c r="N15" s="6"/>
    </row>
    <row r="16" spans="1:14" ht="16.5" customHeight="1">
      <c r="A16" s="165"/>
      <c r="B16" s="39">
        <v>2006</v>
      </c>
      <c r="C16" s="81">
        <v>14007</v>
      </c>
      <c r="D16" s="81">
        <v>12716</v>
      </c>
      <c r="E16" s="81">
        <v>97</v>
      </c>
      <c r="F16" s="81">
        <v>8474</v>
      </c>
      <c r="G16" s="67">
        <v>7.4</v>
      </c>
      <c r="H16" s="7"/>
      <c r="I16" s="7"/>
      <c r="J16" s="7"/>
      <c r="K16" s="7"/>
      <c r="L16" s="7"/>
      <c r="M16" s="7"/>
      <c r="N16" s="7"/>
    </row>
    <row r="17" spans="1:14" ht="16.5" customHeight="1">
      <c r="A17" s="165"/>
      <c r="B17" s="93">
        <v>2007</v>
      </c>
      <c r="C17" s="98">
        <v>13048</v>
      </c>
      <c r="D17" s="98">
        <v>12174</v>
      </c>
      <c r="E17" s="98">
        <v>87</v>
      </c>
      <c r="F17" s="98">
        <v>7994</v>
      </c>
      <c r="G17" s="99">
        <v>6.8</v>
      </c>
      <c r="H17" s="9"/>
      <c r="I17" s="9"/>
      <c r="J17" s="9"/>
      <c r="K17" s="9"/>
      <c r="L17" s="9"/>
      <c r="M17" s="9"/>
      <c r="N17" s="9"/>
    </row>
    <row r="18" spans="1:14" ht="16.5" customHeight="1">
      <c r="A18" s="165"/>
      <c r="B18" s="93">
        <v>2008</v>
      </c>
      <c r="C18" s="81">
        <v>13412</v>
      </c>
      <c r="D18" s="81">
        <v>12675</v>
      </c>
      <c r="E18" s="81">
        <v>71</v>
      </c>
      <c r="F18" s="81">
        <v>8281</v>
      </c>
      <c r="G18" s="97">
        <v>6.2</v>
      </c>
      <c r="H18" s="9"/>
      <c r="I18" s="9"/>
      <c r="J18" s="9"/>
      <c r="K18" s="9"/>
      <c r="L18" s="9"/>
      <c r="M18" s="9"/>
      <c r="N18" s="9"/>
    </row>
    <row r="19" spans="1:14" ht="16.5" customHeight="1" thickBot="1">
      <c r="A19" s="143"/>
      <c r="B19" s="126">
        <v>2009</v>
      </c>
      <c r="C19" s="37">
        <f>'2.PR-pocet, vyb(BA-TN) '!C9+'2.PR-pocet, vyb(BA-TN) '!C14+'2.PR-pocet, vyb(BA-TN) '!C19+'3.PR-pocet, vyb(NR-BB)'!C9+'3.PR-pocet, vyb(NR-BB)'!C14+'3.PR-pocet, vyb(NR-BB)'!C19+'4.PR-pocet, vyb(PO-KE)'!C9+'4.PR-pocet, vyb(PO-KE)'!C14</f>
        <v>13415</v>
      </c>
      <c r="D19" s="37">
        <f>'2.PR-pocet, vyb(BA-TN) '!D9+'2.PR-pocet, vyb(BA-TN) '!D14+'2.PR-pocet, vyb(BA-TN) '!D19+'3.PR-pocet, vyb(NR-BB)'!D9+'3.PR-pocet, vyb(NR-BB)'!D14+'3.PR-pocet, vyb(NR-BB)'!D19+'4.PR-pocet, vyb(PO-KE)'!D9+'4.PR-pocet, vyb(PO-KE)'!D14</f>
        <v>12671</v>
      </c>
      <c r="E19" s="37">
        <f>'2.PR-pocet, vyb(BA-TN) '!E9+'2.PR-pocet, vyb(BA-TN) '!E14+'2.PR-pocet, vyb(BA-TN) '!E19+'3.PR-pocet, vyb(NR-BB)'!E9+'3.PR-pocet, vyb(NR-BB)'!E14+'3.PR-pocet, vyb(NR-BB)'!E19+'4.PR-pocet, vyb(PO-KE)'!E9+'4.PR-pocet, vyb(PO-KE)'!E14</f>
        <v>71</v>
      </c>
      <c r="F19" s="37">
        <f>'2.PR-pocet, vyb(BA-TN) '!F9+'2.PR-pocet, vyb(BA-TN) '!F14+'2.PR-pocet, vyb(BA-TN) '!F19+'3.PR-pocet, vyb(NR-BB)'!F9+'3.PR-pocet, vyb(NR-BB)'!F14+'3.PR-pocet, vyb(NR-BB)'!F19+'4.PR-pocet, vyb(PO-KE)'!F9+'4.PR-pocet, vyb(PO-KE)'!F14</f>
        <v>8155</v>
      </c>
      <c r="G19" s="113">
        <v>5.8</v>
      </c>
      <c r="H19" s="9"/>
      <c r="I19" s="9"/>
      <c r="J19" s="9"/>
      <c r="K19" s="9"/>
      <c r="L19" s="9"/>
      <c r="M19" s="9"/>
      <c r="N19" s="9"/>
    </row>
    <row r="20" spans="1:14" ht="16.5" customHeight="1" thickTop="1">
      <c r="A20" s="4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</row>
    <row r="21" spans="1:14" ht="16.5" customHeight="1">
      <c r="A21" s="4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</row>
    <row r="22" spans="1:14" ht="16.5" customHeight="1">
      <c r="A22" s="4"/>
      <c r="B22" s="8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</sheetData>
  <sheetProtection formatCells="0" formatColumns="0" formatRows="0" insertColumns="0" insertRows="0" insertHyperlinks="0" deleteColumns="0" deleteRows="0" sort="0" pivotTables="0"/>
  <mergeCells count="6">
    <mergeCell ref="A1:G1"/>
    <mergeCell ref="A15:A19"/>
    <mergeCell ref="A3:F3"/>
    <mergeCell ref="A5:A9"/>
    <mergeCell ref="A10:A14"/>
    <mergeCell ref="A2:G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0:P32"/>
  <sheetViews>
    <sheetView zoomScaleSheetLayoutView="100" workbookViewId="0" topLeftCell="A1">
      <selection activeCell="T31" sqref="T31"/>
    </sheetView>
  </sheetViews>
  <sheetFormatPr defaultColWidth="9.140625" defaultRowHeight="12.75"/>
  <cols>
    <col min="1" max="16" width="7.7109375" style="0" customWidth="1"/>
  </cols>
  <sheetData>
    <row r="30" spans="1:16" ht="13.5" thickBot="1">
      <c r="A30" s="166"/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7"/>
      <c r="P30" s="1"/>
    </row>
    <row r="31" spans="1:16" ht="18" customHeight="1" thickBot="1" thickTop="1">
      <c r="A31" s="85" t="s">
        <v>1</v>
      </c>
      <c r="B31" s="70">
        <v>1995</v>
      </c>
      <c r="C31" s="70">
        <v>1996</v>
      </c>
      <c r="D31" s="70">
        <v>1997</v>
      </c>
      <c r="E31" s="70">
        <v>1998</v>
      </c>
      <c r="F31" s="70">
        <v>1999</v>
      </c>
      <c r="G31" s="70">
        <v>2000</v>
      </c>
      <c r="H31" s="70">
        <v>2001</v>
      </c>
      <c r="I31" s="70">
        <v>2002</v>
      </c>
      <c r="J31" s="70">
        <v>2003</v>
      </c>
      <c r="K31" s="70">
        <v>2004</v>
      </c>
      <c r="L31" s="70">
        <v>2005</v>
      </c>
      <c r="M31" s="70">
        <v>2006</v>
      </c>
      <c r="N31" s="70">
        <v>2007</v>
      </c>
      <c r="O31" s="70">
        <v>2008</v>
      </c>
      <c r="P31" s="100">
        <v>2009</v>
      </c>
    </row>
    <row r="32" spans="1:16" ht="18" customHeight="1" thickBot="1" thickTop="1">
      <c r="A32" s="86" t="s">
        <v>4</v>
      </c>
      <c r="B32" s="87">
        <v>8.98</v>
      </c>
      <c r="C32" s="87">
        <v>9.4</v>
      </c>
      <c r="D32" s="87">
        <v>9.14</v>
      </c>
      <c r="E32" s="87">
        <v>9.31</v>
      </c>
      <c r="F32" s="87">
        <v>9.66</v>
      </c>
      <c r="G32" s="87">
        <v>9.27</v>
      </c>
      <c r="H32" s="87">
        <v>9.82</v>
      </c>
      <c r="I32" s="87">
        <v>10.96</v>
      </c>
      <c r="J32" s="87">
        <v>10.72</v>
      </c>
      <c r="K32" s="87">
        <v>10.89</v>
      </c>
      <c r="L32" s="87">
        <v>11.55</v>
      </c>
      <c r="M32" s="88">
        <v>12.72</v>
      </c>
      <c r="N32" s="88">
        <v>12.17</v>
      </c>
      <c r="O32" s="137">
        <v>12.68</v>
      </c>
      <c r="P32" s="101">
        <v>12.67</v>
      </c>
    </row>
    <row r="33" ht="13.5" thickTop="1"/>
  </sheetData>
  <mergeCells count="1">
    <mergeCell ref="A30:O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6"/>
  <dimension ref="A1:S27"/>
  <sheetViews>
    <sheetView zoomScaleSheetLayoutView="100" workbookViewId="0" topLeftCell="A1">
      <selection activeCell="U20" sqref="U20"/>
    </sheetView>
  </sheetViews>
  <sheetFormatPr defaultColWidth="9.140625" defaultRowHeight="12.75"/>
  <cols>
    <col min="1" max="1" width="24.8515625" style="1" customWidth="1"/>
    <col min="2" max="17" width="6.57421875" style="1" customWidth="1"/>
    <col min="18" max="16384" width="9.140625" style="1" customWidth="1"/>
  </cols>
  <sheetData>
    <row r="1" spans="1:17" ht="19.5" customHeight="1">
      <c r="A1" s="148" t="s">
        <v>53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</row>
    <row r="2" spans="1:17" ht="12" customHeight="1" thickBot="1">
      <c r="A2" s="168"/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</row>
    <row r="3" spans="1:17" ht="24.75" customHeight="1" thickTop="1">
      <c r="A3" s="149" t="s">
        <v>21</v>
      </c>
      <c r="B3" s="152" t="s">
        <v>22</v>
      </c>
      <c r="C3" s="155"/>
      <c r="D3" s="155"/>
      <c r="E3" s="155"/>
      <c r="F3" s="155"/>
      <c r="G3" s="155"/>
      <c r="H3" s="155"/>
      <c r="I3" s="155"/>
      <c r="J3" s="155" t="s">
        <v>23</v>
      </c>
      <c r="K3" s="155"/>
      <c r="L3" s="155"/>
      <c r="M3" s="155"/>
      <c r="N3" s="155"/>
      <c r="O3" s="155"/>
      <c r="P3" s="155"/>
      <c r="Q3" s="156"/>
    </row>
    <row r="4" spans="1:17" ht="24.75" customHeight="1" thickBot="1">
      <c r="A4" s="151"/>
      <c r="B4" s="18" t="s">
        <v>5</v>
      </c>
      <c r="C4" s="28" t="s">
        <v>6</v>
      </c>
      <c r="D4" s="28" t="s">
        <v>7</v>
      </c>
      <c r="E4" s="28" t="s">
        <v>8</v>
      </c>
      <c r="F4" s="28" t="s">
        <v>9</v>
      </c>
      <c r="G4" s="28" t="s">
        <v>10</v>
      </c>
      <c r="H4" s="28" t="s">
        <v>2</v>
      </c>
      <c r="I4" s="28" t="s">
        <v>3</v>
      </c>
      <c r="J4" s="28" t="s">
        <v>5</v>
      </c>
      <c r="K4" s="28" t="s">
        <v>6</v>
      </c>
      <c r="L4" s="28" t="s">
        <v>7</v>
      </c>
      <c r="M4" s="28" t="s">
        <v>8</v>
      </c>
      <c r="N4" s="28" t="s">
        <v>9</v>
      </c>
      <c r="O4" s="28" t="s">
        <v>10</v>
      </c>
      <c r="P4" s="28" t="s">
        <v>2</v>
      </c>
      <c r="Q4" s="29" t="s">
        <v>3</v>
      </c>
    </row>
    <row r="5" spans="1:19" ht="30" customHeight="1" thickTop="1">
      <c r="A5" s="55" t="s">
        <v>24</v>
      </c>
      <c r="B5" s="22">
        <v>9</v>
      </c>
      <c r="C5" s="23">
        <v>7</v>
      </c>
      <c r="D5" s="23">
        <v>24</v>
      </c>
      <c r="E5" s="23">
        <v>23</v>
      </c>
      <c r="F5" s="23">
        <v>20</v>
      </c>
      <c r="G5" s="23">
        <v>10</v>
      </c>
      <c r="H5" s="23">
        <v>61</v>
      </c>
      <c r="I5" s="23">
        <v>23</v>
      </c>
      <c r="J5" s="23">
        <v>9</v>
      </c>
      <c r="K5" s="23">
        <v>7</v>
      </c>
      <c r="L5" s="23">
        <v>24</v>
      </c>
      <c r="M5" s="23">
        <v>23</v>
      </c>
      <c r="N5" s="23">
        <v>20</v>
      </c>
      <c r="O5" s="23">
        <v>10</v>
      </c>
      <c r="P5" s="23">
        <v>61</v>
      </c>
      <c r="Q5" s="30">
        <v>23</v>
      </c>
      <c r="R5" s="13"/>
      <c r="S5" s="13"/>
    </row>
    <row r="6" spans="1:19" ht="30" customHeight="1">
      <c r="A6" s="56" t="s">
        <v>25</v>
      </c>
      <c r="B6" s="24">
        <v>25</v>
      </c>
      <c r="C6" s="25">
        <v>162</v>
      </c>
      <c r="D6" s="25">
        <v>144</v>
      </c>
      <c r="E6" s="25">
        <v>133</v>
      </c>
      <c r="F6" s="25">
        <v>150</v>
      </c>
      <c r="G6" s="25">
        <v>178</v>
      </c>
      <c r="H6" s="25">
        <v>127</v>
      </c>
      <c r="I6" s="25">
        <v>145</v>
      </c>
      <c r="J6" s="25">
        <v>8</v>
      </c>
      <c r="K6" s="25">
        <v>12</v>
      </c>
      <c r="L6" s="25">
        <v>9</v>
      </c>
      <c r="M6" s="25">
        <v>38</v>
      </c>
      <c r="N6" s="25">
        <v>20</v>
      </c>
      <c r="O6" s="25">
        <v>8</v>
      </c>
      <c r="P6" s="25">
        <v>9</v>
      </c>
      <c r="Q6" s="27">
        <v>22</v>
      </c>
      <c r="R6" s="13"/>
      <c r="S6" s="13"/>
    </row>
    <row r="7" spans="1:19" ht="30" customHeight="1">
      <c r="A7" s="56" t="s">
        <v>26</v>
      </c>
      <c r="B7" s="24">
        <v>74</v>
      </c>
      <c r="C7" s="25">
        <v>239</v>
      </c>
      <c r="D7" s="25">
        <v>178</v>
      </c>
      <c r="E7" s="25">
        <v>211</v>
      </c>
      <c r="F7" s="25">
        <v>100</v>
      </c>
      <c r="G7" s="25">
        <v>244</v>
      </c>
      <c r="H7" s="25">
        <v>141</v>
      </c>
      <c r="I7" s="25">
        <v>183</v>
      </c>
      <c r="J7" s="25">
        <v>35</v>
      </c>
      <c r="K7" s="25">
        <v>150</v>
      </c>
      <c r="L7" s="25">
        <v>122</v>
      </c>
      <c r="M7" s="25">
        <v>139</v>
      </c>
      <c r="N7" s="25">
        <v>59</v>
      </c>
      <c r="O7" s="25">
        <v>134</v>
      </c>
      <c r="P7" s="25">
        <v>72</v>
      </c>
      <c r="Q7" s="27">
        <v>99</v>
      </c>
      <c r="R7" s="13"/>
      <c r="S7" s="13"/>
    </row>
    <row r="8" spans="1:19" ht="30" customHeight="1">
      <c r="A8" s="56" t="s">
        <v>46</v>
      </c>
      <c r="B8" s="24">
        <v>31</v>
      </c>
      <c r="C8" s="25">
        <v>53</v>
      </c>
      <c r="D8" s="25">
        <v>46</v>
      </c>
      <c r="E8" s="25">
        <v>41</v>
      </c>
      <c r="F8" s="25">
        <v>71</v>
      </c>
      <c r="G8" s="25">
        <v>67</v>
      </c>
      <c r="H8" s="25">
        <v>88</v>
      </c>
      <c r="I8" s="25">
        <v>134</v>
      </c>
      <c r="J8" s="25">
        <v>12</v>
      </c>
      <c r="K8" s="25">
        <v>9</v>
      </c>
      <c r="L8" s="25">
        <v>11</v>
      </c>
      <c r="M8" s="25">
        <v>27</v>
      </c>
      <c r="N8" s="25">
        <v>29</v>
      </c>
      <c r="O8" s="25">
        <v>22</v>
      </c>
      <c r="P8" s="25">
        <v>37</v>
      </c>
      <c r="Q8" s="27">
        <v>99</v>
      </c>
      <c r="R8" s="13"/>
      <c r="S8" s="13"/>
    </row>
    <row r="9" spans="1:19" ht="30" customHeight="1">
      <c r="A9" s="56" t="s">
        <v>27</v>
      </c>
      <c r="B9" s="24">
        <v>11</v>
      </c>
      <c r="C9" s="25">
        <v>24</v>
      </c>
      <c r="D9" s="25">
        <v>13</v>
      </c>
      <c r="E9" s="25">
        <v>35</v>
      </c>
      <c r="F9" s="25">
        <v>40</v>
      </c>
      <c r="G9" s="25">
        <v>35</v>
      </c>
      <c r="H9" s="25">
        <v>15</v>
      </c>
      <c r="I9" s="25">
        <v>30</v>
      </c>
      <c r="J9" s="25">
        <v>1</v>
      </c>
      <c r="K9" s="25">
        <v>2</v>
      </c>
      <c r="L9" s="25">
        <v>0</v>
      </c>
      <c r="M9" s="25">
        <v>7</v>
      </c>
      <c r="N9" s="25">
        <v>3</v>
      </c>
      <c r="O9" s="25">
        <v>1</v>
      </c>
      <c r="P9" s="25">
        <v>1</v>
      </c>
      <c r="Q9" s="27">
        <v>1</v>
      </c>
      <c r="R9" s="13"/>
      <c r="S9" s="13"/>
    </row>
    <row r="10" spans="1:19" ht="30" customHeight="1">
      <c r="A10" s="56" t="s">
        <v>28</v>
      </c>
      <c r="B10" s="24">
        <v>1384</v>
      </c>
      <c r="C10" s="25">
        <v>1045</v>
      </c>
      <c r="D10" s="25">
        <v>867</v>
      </c>
      <c r="E10" s="25">
        <v>994</v>
      </c>
      <c r="F10" s="25">
        <v>902</v>
      </c>
      <c r="G10" s="25">
        <v>728</v>
      </c>
      <c r="H10" s="25">
        <v>786</v>
      </c>
      <c r="I10" s="25">
        <v>1037</v>
      </c>
      <c r="J10" s="25">
        <v>1384</v>
      </c>
      <c r="K10" s="25">
        <v>1045</v>
      </c>
      <c r="L10" s="25">
        <v>867</v>
      </c>
      <c r="M10" s="25">
        <v>994</v>
      </c>
      <c r="N10" s="25">
        <v>902</v>
      </c>
      <c r="O10" s="25">
        <v>728</v>
      </c>
      <c r="P10" s="25">
        <v>786</v>
      </c>
      <c r="Q10" s="27">
        <v>1037</v>
      </c>
      <c r="R10" s="13"/>
      <c r="S10" s="13"/>
    </row>
    <row r="11" spans="1:19" ht="30" customHeight="1">
      <c r="A11" s="56" t="s">
        <v>45</v>
      </c>
      <c r="B11" s="24">
        <v>1</v>
      </c>
      <c r="C11" s="25">
        <v>2</v>
      </c>
      <c r="D11" s="25">
        <v>1</v>
      </c>
      <c r="E11" s="25">
        <v>9</v>
      </c>
      <c r="F11" s="25">
        <v>7</v>
      </c>
      <c r="G11" s="25">
        <v>6</v>
      </c>
      <c r="H11" s="25">
        <v>2</v>
      </c>
      <c r="I11" s="25">
        <v>3</v>
      </c>
      <c r="J11" s="25">
        <v>0</v>
      </c>
      <c r="K11" s="25">
        <v>2</v>
      </c>
      <c r="L11" s="25">
        <v>3</v>
      </c>
      <c r="M11" s="25">
        <v>6</v>
      </c>
      <c r="N11" s="25">
        <v>6</v>
      </c>
      <c r="O11" s="25">
        <v>6</v>
      </c>
      <c r="P11" s="25">
        <v>3</v>
      </c>
      <c r="Q11" s="27">
        <v>5</v>
      </c>
      <c r="R11" s="13"/>
      <c r="S11" s="13"/>
    </row>
    <row r="12" spans="1:19" ht="30" customHeight="1">
      <c r="A12" s="56" t="s">
        <v>29</v>
      </c>
      <c r="B12" s="40">
        <v>2</v>
      </c>
      <c r="C12" s="41">
        <v>1</v>
      </c>
      <c r="D12" s="41">
        <v>3</v>
      </c>
      <c r="E12" s="41">
        <v>11</v>
      </c>
      <c r="F12" s="41">
        <v>3</v>
      </c>
      <c r="G12" s="41">
        <v>4</v>
      </c>
      <c r="H12" s="41">
        <v>5</v>
      </c>
      <c r="I12" s="41">
        <v>12</v>
      </c>
      <c r="J12" s="41">
        <v>2</v>
      </c>
      <c r="K12" s="41">
        <v>1</v>
      </c>
      <c r="L12" s="41">
        <v>3</v>
      </c>
      <c r="M12" s="41">
        <v>11</v>
      </c>
      <c r="N12" s="41">
        <v>3</v>
      </c>
      <c r="O12" s="41">
        <v>4</v>
      </c>
      <c r="P12" s="41">
        <v>5</v>
      </c>
      <c r="Q12" s="42">
        <v>12</v>
      </c>
      <c r="R12" s="13"/>
      <c r="S12" s="13"/>
    </row>
    <row r="13" spans="1:19" ht="30" customHeight="1">
      <c r="A13" s="56" t="s">
        <v>30</v>
      </c>
      <c r="B13" s="24">
        <v>169</v>
      </c>
      <c r="C13" s="25">
        <v>112</v>
      </c>
      <c r="D13" s="25">
        <v>209</v>
      </c>
      <c r="E13" s="25">
        <v>139</v>
      </c>
      <c r="F13" s="25">
        <v>162</v>
      </c>
      <c r="G13" s="25">
        <v>188</v>
      </c>
      <c r="H13" s="25">
        <v>75</v>
      </c>
      <c r="I13" s="25">
        <v>109</v>
      </c>
      <c r="J13" s="25">
        <v>176</v>
      </c>
      <c r="K13" s="25">
        <v>230</v>
      </c>
      <c r="L13" s="25">
        <v>278</v>
      </c>
      <c r="M13" s="25">
        <v>98</v>
      </c>
      <c r="N13" s="25">
        <v>231</v>
      </c>
      <c r="O13" s="25">
        <v>291</v>
      </c>
      <c r="P13" s="25">
        <v>148</v>
      </c>
      <c r="Q13" s="27">
        <v>169</v>
      </c>
      <c r="R13" s="13"/>
      <c r="S13" s="13"/>
    </row>
    <row r="14" spans="1:19" ht="30" customHeight="1" thickBot="1">
      <c r="A14" s="57" t="s">
        <v>31</v>
      </c>
      <c r="B14" s="31">
        <v>14</v>
      </c>
      <c r="C14" s="16">
        <v>38</v>
      </c>
      <c r="D14" s="16">
        <v>44</v>
      </c>
      <c r="E14" s="16">
        <v>59</v>
      </c>
      <c r="F14" s="16">
        <v>36</v>
      </c>
      <c r="G14" s="16">
        <v>63</v>
      </c>
      <c r="H14" s="16">
        <v>42</v>
      </c>
      <c r="I14" s="16">
        <v>52</v>
      </c>
      <c r="J14" s="16">
        <v>93</v>
      </c>
      <c r="K14" s="16">
        <v>225</v>
      </c>
      <c r="L14" s="16">
        <v>212</v>
      </c>
      <c r="M14" s="16">
        <v>312</v>
      </c>
      <c r="N14" s="16">
        <v>218</v>
      </c>
      <c r="O14" s="16">
        <v>319</v>
      </c>
      <c r="P14" s="16">
        <v>220</v>
      </c>
      <c r="Q14" s="32">
        <v>261</v>
      </c>
      <c r="R14" s="13"/>
      <c r="S14" s="13"/>
    </row>
    <row r="15" spans="1:19" ht="16.5" customHeight="1" thickTop="1">
      <c r="A15" s="4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13"/>
      <c r="S15" s="13"/>
    </row>
    <row r="16" spans="1:14" ht="16.5" customHeight="1">
      <c r="A16" s="4"/>
      <c r="B16" s="5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16.5" customHeight="1">
      <c r="A17" s="4"/>
      <c r="B17" s="5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</row>
    <row r="18" spans="1:14" ht="16.5" customHeight="1">
      <c r="A18" s="4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16.5" customHeight="1">
      <c r="A19" s="4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16.5" customHeight="1">
      <c r="A20" s="4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16.5" customHeight="1">
      <c r="A21" s="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6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5">
    <mergeCell ref="A3:A4"/>
    <mergeCell ref="B3:I3"/>
    <mergeCell ref="J3:Q3"/>
    <mergeCell ref="A1:Q1"/>
    <mergeCell ref="A2:Q2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"/>
  <dimension ref="A1:O27"/>
  <sheetViews>
    <sheetView zoomScaleSheetLayoutView="100" workbookViewId="0" topLeftCell="A1">
      <selection activeCell="N24" sqref="N24"/>
    </sheetView>
  </sheetViews>
  <sheetFormatPr defaultColWidth="9.140625" defaultRowHeight="12.75"/>
  <cols>
    <col min="1" max="1" width="10.7109375" style="1" customWidth="1"/>
    <col min="2" max="2" width="13.00390625" style="1" customWidth="1"/>
    <col min="3" max="16384" width="9.140625" style="1" customWidth="1"/>
  </cols>
  <sheetData>
    <row r="1" spans="1:14" ht="16.5" customHeight="1">
      <c r="A1" s="169" t="s">
        <v>54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2"/>
      <c r="N1" s="2"/>
    </row>
    <row r="2" spans="1:14" ht="12" customHeight="1" thickBot="1">
      <c r="A2" s="169"/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6"/>
      <c r="N2" s="6"/>
    </row>
    <row r="3" spans="1:14" ht="24" customHeight="1" thickBot="1" thickTop="1">
      <c r="A3" s="174" t="s">
        <v>32</v>
      </c>
      <c r="B3" s="175"/>
      <c r="C3" s="175"/>
      <c r="D3" s="176"/>
      <c r="E3" s="171" t="s">
        <v>22</v>
      </c>
      <c r="F3" s="172"/>
      <c r="G3" s="172"/>
      <c r="H3" s="172"/>
      <c r="I3" s="171" t="s">
        <v>23</v>
      </c>
      <c r="J3" s="172"/>
      <c r="K3" s="172"/>
      <c r="L3" s="173"/>
      <c r="M3" s="4"/>
      <c r="N3" s="4"/>
    </row>
    <row r="4" spans="1:14" ht="18" customHeight="1" thickTop="1">
      <c r="A4" s="177" t="s">
        <v>24</v>
      </c>
      <c r="B4" s="178"/>
      <c r="C4" s="178"/>
      <c r="D4" s="179"/>
      <c r="E4" s="212">
        <v>177</v>
      </c>
      <c r="F4" s="210"/>
      <c r="G4" s="210"/>
      <c r="H4" s="213"/>
      <c r="I4" s="209">
        <v>177</v>
      </c>
      <c r="J4" s="210"/>
      <c r="K4" s="210"/>
      <c r="L4" s="211"/>
      <c r="M4" s="4"/>
      <c r="N4" s="4"/>
    </row>
    <row r="5" spans="1:14" ht="18" customHeight="1">
      <c r="A5" s="186" t="s">
        <v>33</v>
      </c>
      <c r="B5" s="187"/>
      <c r="C5" s="187"/>
      <c r="D5" s="188"/>
      <c r="E5" s="207">
        <v>1064</v>
      </c>
      <c r="F5" s="200"/>
      <c r="G5" s="200"/>
      <c r="H5" s="208"/>
      <c r="I5" s="199">
        <v>126</v>
      </c>
      <c r="J5" s="200"/>
      <c r="K5" s="200"/>
      <c r="L5" s="201"/>
      <c r="M5" s="5"/>
      <c r="N5" s="5"/>
    </row>
    <row r="6" spans="1:14" ht="18" customHeight="1">
      <c r="A6" s="186" t="s">
        <v>26</v>
      </c>
      <c r="B6" s="187"/>
      <c r="C6" s="187"/>
      <c r="D6" s="188"/>
      <c r="E6" s="207">
        <v>1370</v>
      </c>
      <c r="F6" s="200"/>
      <c r="G6" s="200"/>
      <c r="H6" s="208"/>
      <c r="I6" s="199">
        <v>810</v>
      </c>
      <c r="J6" s="200"/>
      <c r="K6" s="200"/>
      <c r="L6" s="201"/>
      <c r="M6" s="6"/>
      <c r="N6" s="6"/>
    </row>
    <row r="7" spans="1:14" ht="18" customHeight="1">
      <c r="A7" s="183" t="s">
        <v>44</v>
      </c>
      <c r="B7" s="184"/>
      <c r="C7" s="184"/>
      <c r="D7" s="185"/>
      <c r="E7" s="207">
        <v>531</v>
      </c>
      <c r="F7" s="200"/>
      <c r="G7" s="200"/>
      <c r="H7" s="208"/>
      <c r="I7" s="199">
        <v>246</v>
      </c>
      <c r="J7" s="200"/>
      <c r="K7" s="200"/>
      <c r="L7" s="201"/>
      <c r="M7" s="6"/>
      <c r="N7" s="6"/>
    </row>
    <row r="8" spans="1:14" ht="18" customHeight="1">
      <c r="A8" s="183" t="s">
        <v>27</v>
      </c>
      <c r="B8" s="184"/>
      <c r="C8" s="184"/>
      <c r="D8" s="185"/>
      <c r="E8" s="207">
        <v>203</v>
      </c>
      <c r="F8" s="200"/>
      <c r="G8" s="200"/>
      <c r="H8" s="208"/>
      <c r="I8" s="199">
        <v>16</v>
      </c>
      <c r="J8" s="200"/>
      <c r="K8" s="200"/>
      <c r="L8" s="201"/>
      <c r="M8" s="6"/>
      <c r="N8" s="6"/>
    </row>
    <row r="9" spans="1:14" ht="18" customHeight="1">
      <c r="A9" s="183" t="s">
        <v>28</v>
      </c>
      <c r="B9" s="184"/>
      <c r="C9" s="184"/>
      <c r="D9" s="185"/>
      <c r="E9" s="207">
        <v>7743</v>
      </c>
      <c r="F9" s="200"/>
      <c r="G9" s="200"/>
      <c r="H9" s="208"/>
      <c r="I9" s="199">
        <v>7743</v>
      </c>
      <c r="J9" s="200"/>
      <c r="K9" s="200"/>
      <c r="L9" s="201"/>
      <c r="M9" s="7"/>
      <c r="N9" s="7"/>
    </row>
    <row r="10" spans="1:14" ht="18" customHeight="1">
      <c r="A10" s="183" t="s">
        <v>43</v>
      </c>
      <c r="B10" s="184"/>
      <c r="C10" s="184"/>
      <c r="D10" s="185"/>
      <c r="E10" s="207">
        <v>31</v>
      </c>
      <c r="F10" s="200"/>
      <c r="G10" s="200"/>
      <c r="H10" s="208"/>
      <c r="I10" s="199">
        <v>31</v>
      </c>
      <c r="J10" s="200"/>
      <c r="K10" s="200"/>
      <c r="L10" s="201"/>
      <c r="M10" s="6"/>
      <c r="N10" s="6"/>
    </row>
    <row r="11" spans="1:14" ht="18" customHeight="1">
      <c r="A11" s="183" t="s">
        <v>29</v>
      </c>
      <c r="B11" s="184"/>
      <c r="C11" s="184"/>
      <c r="D11" s="185"/>
      <c r="E11" s="207">
        <v>41</v>
      </c>
      <c r="F11" s="200"/>
      <c r="G11" s="200"/>
      <c r="H11" s="208"/>
      <c r="I11" s="199">
        <v>41</v>
      </c>
      <c r="J11" s="200"/>
      <c r="K11" s="200"/>
      <c r="L11" s="201"/>
      <c r="M11" s="6"/>
      <c r="N11" s="6"/>
    </row>
    <row r="12" spans="1:14" ht="18" customHeight="1">
      <c r="A12" s="183" t="s">
        <v>30</v>
      </c>
      <c r="B12" s="184"/>
      <c r="C12" s="184"/>
      <c r="D12" s="185"/>
      <c r="E12" s="207">
        <v>1163</v>
      </c>
      <c r="F12" s="200"/>
      <c r="G12" s="200"/>
      <c r="H12" s="208"/>
      <c r="I12" s="199">
        <v>1621</v>
      </c>
      <c r="J12" s="200"/>
      <c r="K12" s="200"/>
      <c r="L12" s="201"/>
      <c r="M12" s="6"/>
      <c r="N12" s="6"/>
    </row>
    <row r="13" spans="1:15" ht="18" customHeight="1" thickBot="1">
      <c r="A13" s="180" t="s">
        <v>31</v>
      </c>
      <c r="B13" s="181"/>
      <c r="C13" s="181"/>
      <c r="D13" s="182"/>
      <c r="E13" s="205">
        <v>348</v>
      </c>
      <c r="F13" s="203"/>
      <c r="G13" s="203"/>
      <c r="H13" s="206"/>
      <c r="I13" s="202">
        <v>1860</v>
      </c>
      <c r="J13" s="203"/>
      <c r="K13" s="203"/>
      <c r="L13" s="204"/>
      <c r="M13" s="7"/>
      <c r="N13" s="7"/>
      <c r="O13" s="7"/>
    </row>
    <row r="14" spans="1:14" ht="30" customHeight="1" thickTop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6"/>
      <c r="N14" s="6"/>
    </row>
    <row r="15" spans="1:14" ht="16.5" customHeight="1">
      <c r="A15" s="169" t="s">
        <v>55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6"/>
      <c r="N15" s="6"/>
    </row>
    <row r="16" spans="1:14" ht="12" customHeight="1" thickBot="1">
      <c r="A16" s="169"/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6"/>
      <c r="N16" s="6"/>
    </row>
    <row r="17" spans="1:14" ht="19.5" customHeight="1" thickTop="1">
      <c r="A17" s="191" t="s">
        <v>34</v>
      </c>
      <c r="B17" s="194" t="s">
        <v>37</v>
      </c>
      <c r="C17" s="197" t="s">
        <v>35</v>
      </c>
      <c r="D17" s="197"/>
      <c r="E17" s="197"/>
      <c r="F17" s="197"/>
      <c r="G17" s="197"/>
      <c r="H17" s="197"/>
      <c r="I17" s="197"/>
      <c r="J17" s="197"/>
      <c r="K17" s="197"/>
      <c r="L17" s="198"/>
      <c r="M17" s="7"/>
      <c r="N17" s="7"/>
    </row>
    <row r="18" spans="1:14" ht="30" customHeight="1">
      <c r="A18" s="192"/>
      <c r="B18" s="195"/>
      <c r="C18" s="189" t="s">
        <v>38</v>
      </c>
      <c r="D18" s="189"/>
      <c r="E18" s="189" t="s">
        <v>41</v>
      </c>
      <c r="F18" s="189"/>
      <c r="G18" s="189" t="s">
        <v>39</v>
      </c>
      <c r="H18" s="189"/>
      <c r="I18" s="189" t="s">
        <v>40</v>
      </c>
      <c r="J18" s="189"/>
      <c r="K18" s="189" t="s">
        <v>36</v>
      </c>
      <c r="L18" s="190"/>
      <c r="M18" s="6"/>
      <c r="N18" s="6"/>
    </row>
    <row r="19" spans="1:14" ht="16.5" customHeight="1" thickBot="1">
      <c r="A19" s="193"/>
      <c r="B19" s="196"/>
      <c r="C19" s="33" t="s">
        <v>17</v>
      </c>
      <c r="D19" s="33" t="s">
        <v>18</v>
      </c>
      <c r="E19" s="33" t="s">
        <v>17</v>
      </c>
      <c r="F19" s="33" t="s">
        <v>18</v>
      </c>
      <c r="G19" s="33" t="s">
        <v>17</v>
      </c>
      <c r="H19" s="33" t="s">
        <v>18</v>
      </c>
      <c r="I19" s="33" t="s">
        <v>17</v>
      </c>
      <c r="J19" s="33" t="s">
        <v>18</v>
      </c>
      <c r="K19" s="33" t="s">
        <v>17</v>
      </c>
      <c r="L19" s="34" t="s">
        <v>18</v>
      </c>
      <c r="M19" s="6"/>
      <c r="N19" s="6"/>
    </row>
    <row r="20" spans="1:14" ht="33" customHeight="1" thickBot="1" thickTop="1">
      <c r="A20" s="35" t="s">
        <v>4</v>
      </c>
      <c r="B20" s="36">
        <v>71</v>
      </c>
      <c r="C20" s="37">
        <v>2</v>
      </c>
      <c r="D20" s="38">
        <f>C20/B20*100</f>
        <v>2.8169014084507045</v>
      </c>
      <c r="E20" s="37">
        <v>36</v>
      </c>
      <c r="F20" s="38">
        <f>E20/B20*100</f>
        <v>50.70422535211267</v>
      </c>
      <c r="G20" s="37">
        <v>11</v>
      </c>
      <c r="H20" s="38">
        <f>G20/B20*100</f>
        <v>15.492957746478872</v>
      </c>
      <c r="I20" s="37">
        <v>2</v>
      </c>
      <c r="J20" s="38">
        <f>I20/B20*100</f>
        <v>2.8169014084507045</v>
      </c>
      <c r="K20" s="37">
        <v>20</v>
      </c>
      <c r="L20" s="58">
        <f>K20/B20*100</f>
        <v>28.169014084507044</v>
      </c>
      <c r="M20" s="6"/>
      <c r="N20" s="6"/>
    </row>
    <row r="21" spans="1:14" ht="16.5" customHeight="1" thickTop="1">
      <c r="A21" s="4"/>
      <c r="B21" s="5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</row>
    <row r="22" spans="1:14" ht="16.5" customHeight="1">
      <c r="A22" s="4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</row>
    <row r="23" spans="1:14" ht="16.5" customHeight="1">
      <c r="A23" s="4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</row>
    <row r="24" spans="1:14" ht="16.5" customHeight="1">
      <c r="A24" s="4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</row>
    <row r="25" spans="1:14" ht="16.5" customHeight="1">
      <c r="A25" s="4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</row>
    <row r="26" spans="1:14" ht="16.5" customHeight="1">
      <c r="A26" s="4"/>
      <c r="B26" s="8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</row>
    <row r="27" spans="2:14" ht="16.5" customHeight="1"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</sheetData>
  <mergeCells count="46">
    <mergeCell ref="I4:L4"/>
    <mergeCell ref="E7:H7"/>
    <mergeCell ref="E6:H6"/>
    <mergeCell ref="E5:H5"/>
    <mergeCell ref="E4:H4"/>
    <mergeCell ref="E11:H11"/>
    <mergeCell ref="E10:H10"/>
    <mergeCell ref="E9:H9"/>
    <mergeCell ref="E8:H8"/>
    <mergeCell ref="I12:L12"/>
    <mergeCell ref="I13:L13"/>
    <mergeCell ref="E13:H13"/>
    <mergeCell ref="E12:H12"/>
    <mergeCell ref="A15:L15"/>
    <mergeCell ref="I5:L5"/>
    <mergeCell ref="I6:L6"/>
    <mergeCell ref="I7:L7"/>
    <mergeCell ref="I8:L8"/>
    <mergeCell ref="I9:L9"/>
    <mergeCell ref="I10:L10"/>
    <mergeCell ref="I11:L11"/>
    <mergeCell ref="A14:L14"/>
    <mergeCell ref="A5:D5"/>
    <mergeCell ref="G18:H18"/>
    <mergeCell ref="I18:J18"/>
    <mergeCell ref="K18:L18"/>
    <mergeCell ref="A17:A19"/>
    <mergeCell ref="B17:B19"/>
    <mergeCell ref="C17:L17"/>
    <mergeCell ref="C18:D18"/>
    <mergeCell ref="E18:F18"/>
    <mergeCell ref="A16:L16"/>
    <mergeCell ref="A4:D4"/>
    <mergeCell ref="A13:D13"/>
    <mergeCell ref="A12:D12"/>
    <mergeCell ref="A11:D11"/>
    <mergeCell ref="A10:D10"/>
    <mergeCell ref="A9:D9"/>
    <mergeCell ref="A8:D8"/>
    <mergeCell ref="A7:D7"/>
    <mergeCell ref="A6:D6"/>
    <mergeCell ref="A2:L2"/>
    <mergeCell ref="A1:L1"/>
    <mergeCell ref="I3:L3"/>
    <mergeCell ref="E3:H3"/>
    <mergeCell ref="A3:D3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Bihun</dc:creator>
  <cp:keywords/>
  <dc:description/>
  <cp:lastModifiedBy>marian.varga</cp:lastModifiedBy>
  <cp:lastPrinted>2010-03-16T12:14:44Z</cp:lastPrinted>
  <dcterms:created xsi:type="dcterms:W3CDTF">2005-03-17T10:35:27Z</dcterms:created>
  <dcterms:modified xsi:type="dcterms:W3CDTF">2010-03-16T12:48:39Z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