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29.Osobit.TČ-VIII.HLAVA" sheetId="1" r:id="rId1"/>
  </sheets>
  <definedNames>
    <definedName name="_xlnm.Print_Area" localSheetId="0">'29.Osobit.TČ-VIII.HLAVA'!$A$1:$P$13</definedName>
  </definedNames>
  <calcPr fullCalcOnLoad="1"/>
</workbook>
</file>

<file path=xl/sharedStrings.xml><?xml version="1.0" encoding="utf-8"?>
<sst xmlns="http://schemas.openxmlformats.org/spreadsheetml/2006/main" count="34" uniqueCount="26">
  <si>
    <t>VIII.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</si>
  <si>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</si>
  <si>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</si>
  <si>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</si>
  <si>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</si>
  <si>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</si>
  <si>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</si>
  <si>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</si>
  <si>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</si>
  <si>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</si>
  <si>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</si>
  <si>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</si>
  <si>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</si>
  <si>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</si>
  <si>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</si>
  <si>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234 Tr.z.</t>
  </si>
  <si>
    <t>§ 241-243 a 
§ 245 Tr.z.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</si>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</sst>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right" vertical="center" wrapText="1" indent="1"/>
    </xf>
    <xf numFmtId="0" fontId="0" fillId="0" borderId="4" xfId="0" applyFont="1" applyFill="1" applyBorder="1" applyAlignment="1">
      <alignment horizontal="right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 inden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 indent="1"/>
    </xf>
    <xf numFmtId="0" fontId="0" fillId="0" borderId="15" xfId="0" applyFont="1" applyFill="1" applyBorder="1" applyAlignment="1">
      <alignment horizontal="right" vertical="center" wrapText="1" indent="2"/>
    </xf>
    <xf numFmtId="0" fontId="0" fillId="0" borderId="16" xfId="0" applyFont="1" applyBorder="1" applyAlignment="1">
      <alignment horizontal="right" vertical="center" wrapText="1" indent="1"/>
    </xf>
    <xf numFmtId="0" fontId="0" fillId="0" borderId="1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6" xfId="0" applyFont="1" applyFill="1" applyBorder="1" applyAlignment="1">
      <alignment horizontal="right" vertical="center" wrapText="1" indent="1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wrapText="1" indent="1"/>
    </xf>
    <xf numFmtId="3" fontId="2" fillId="0" borderId="20" xfId="0" applyNumberFormat="1" applyFont="1" applyBorder="1" applyAlignment="1">
      <alignment horizontal="right" vertical="center" wrapText="1" indent="1"/>
    </xf>
    <xf numFmtId="168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right" vertical="center" wrapText="1" indent="2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/>
  <dimension ref="A1:P13"/>
  <sheetViews>
    <sheetView tabSelected="1" zoomScaleSheetLayoutView="100" workbookViewId="0" topLeftCell="A1">
      <selection activeCell="S18" sqref="S18"/>
    </sheetView>
  </sheetViews>
  <sheetFormatPr defaultColWidth="9.140625" defaultRowHeight="12.75"/>
  <cols>
    <col min="1" max="1" width="10.71093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2" customHeight="1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 t="s">
        <v>4</v>
      </c>
      <c r="L3" s="6"/>
      <c r="M3" s="6"/>
      <c r="N3" s="6"/>
      <c r="O3" s="6" t="s">
        <v>5</v>
      </c>
      <c r="P3" s="7"/>
    </row>
    <row r="4" spans="1:16" s="2" customFormat="1" ht="60" customHeight="1" thickBot="1">
      <c r="A4" s="8"/>
      <c r="B4" s="9"/>
      <c r="C4" s="10" t="s">
        <v>6</v>
      </c>
      <c r="D4" s="10" t="s">
        <v>7</v>
      </c>
      <c r="E4" s="10" t="s">
        <v>8</v>
      </c>
      <c r="F4" s="10" t="s">
        <v>7</v>
      </c>
      <c r="G4" s="10" t="s">
        <v>9</v>
      </c>
      <c r="H4" s="10" t="s">
        <v>7</v>
      </c>
      <c r="I4" s="10" t="s">
        <v>10</v>
      </c>
      <c r="J4" s="10" t="s">
        <v>7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1" t="s">
        <v>16</v>
      </c>
    </row>
    <row r="5" spans="1:16" s="2" customFormat="1" ht="16.5" customHeight="1" thickTop="1">
      <c r="A5" s="12" t="s">
        <v>17</v>
      </c>
      <c r="B5" s="13">
        <v>50</v>
      </c>
      <c r="C5" s="13">
        <v>8</v>
      </c>
      <c r="D5" s="14">
        <f aca="true" t="shared" si="0" ref="D5:D13">C5/B5*100</f>
        <v>16</v>
      </c>
      <c r="E5" s="15">
        <v>40</v>
      </c>
      <c r="F5" s="14">
        <f aca="true" t="shared" si="1" ref="F5:F13">E5/B5*100</f>
        <v>80</v>
      </c>
      <c r="G5" s="16">
        <v>2</v>
      </c>
      <c r="H5" s="14">
        <f aca="true" t="shared" si="2" ref="H5:H13">G5/B5*100</f>
        <v>4</v>
      </c>
      <c r="I5" s="17">
        <v>2</v>
      </c>
      <c r="J5" s="14" t="s">
        <v>18</v>
      </c>
      <c r="K5" s="18">
        <v>4</v>
      </c>
      <c r="L5" s="18">
        <v>0</v>
      </c>
      <c r="M5" s="13">
        <v>7</v>
      </c>
      <c r="N5" s="18">
        <v>0</v>
      </c>
      <c r="O5" s="19">
        <v>15</v>
      </c>
      <c r="P5" s="20">
        <v>1</v>
      </c>
    </row>
    <row r="6" spans="1:16" s="2" customFormat="1" ht="16.5" customHeight="1">
      <c r="A6" s="21" t="s">
        <v>19</v>
      </c>
      <c r="B6" s="22">
        <v>48</v>
      </c>
      <c r="C6" s="22">
        <v>14</v>
      </c>
      <c r="D6" s="23">
        <f t="shared" si="0"/>
        <v>29.166666666666668</v>
      </c>
      <c r="E6" s="24">
        <v>28</v>
      </c>
      <c r="F6" s="23">
        <f t="shared" si="1"/>
        <v>58.333333333333336</v>
      </c>
      <c r="G6" s="25">
        <v>3</v>
      </c>
      <c r="H6" s="23">
        <f t="shared" si="2"/>
        <v>6.25</v>
      </c>
      <c r="I6" s="26">
        <v>2</v>
      </c>
      <c r="J6" s="23">
        <f>I6/B6*100</f>
        <v>4.166666666666666</v>
      </c>
      <c r="K6" s="27">
        <v>6</v>
      </c>
      <c r="L6" s="27">
        <v>5</v>
      </c>
      <c r="M6" s="22">
        <v>13</v>
      </c>
      <c r="N6" s="27">
        <v>2</v>
      </c>
      <c r="O6" s="28">
        <v>15</v>
      </c>
      <c r="P6" s="29">
        <v>2</v>
      </c>
    </row>
    <row r="7" spans="1:16" s="2" customFormat="1" ht="16.5" customHeight="1">
      <c r="A7" s="21" t="s">
        <v>20</v>
      </c>
      <c r="B7" s="22">
        <v>39</v>
      </c>
      <c r="C7" s="22">
        <v>12</v>
      </c>
      <c r="D7" s="23">
        <f t="shared" si="0"/>
        <v>30.76923076923077</v>
      </c>
      <c r="E7" s="24">
        <v>25</v>
      </c>
      <c r="F7" s="23">
        <f t="shared" si="1"/>
        <v>64.1025641025641</v>
      </c>
      <c r="G7" s="25">
        <v>2</v>
      </c>
      <c r="H7" s="23">
        <f t="shared" si="2"/>
        <v>5.128205128205128</v>
      </c>
      <c r="I7" s="26">
        <v>1</v>
      </c>
      <c r="J7" s="23" t="s">
        <v>18</v>
      </c>
      <c r="K7" s="27">
        <v>2</v>
      </c>
      <c r="L7" s="27">
        <v>5</v>
      </c>
      <c r="M7" s="22">
        <v>8</v>
      </c>
      <c r="N7" s="27">
        <v>8</v>
      </c>
      <c r="O7" s="28">
        <v>12</v>
      </c>
      <c r="P7" s="29">
        <v>7</v>
      </c>
    </row>
    <row r="8" spans="1:16" s="2" customFormat="1" ht="16.5" customHeight="1">
      <c r="A8" s="21" t="s">
        <v>21</v>
      </c>
      <c r="B8" s="22">
        <v>31</v>
      </c>
      <c r="C8" s="22">
        <v>7</v>
      </c>
      <c r="D8" s="23">
        <f t="shared" si="0"/>
        <v>22.58064516129032</v>
      </c>
      <c r="E8" s="24">
        <v>23</v>
      </c>
      <c r="F8" s="23">
        <f t="shared" si="1"/>
        <v>74.19354838709677</v>
      </c>
      <c r="G8" s="25">
        <v>1</v>
      </c>
      <c r="H8" s="23">
        <f t="shared" si="2"/>
        <v>3.225806451612903</v>
      </c>
      <c r="I8" s="26">
        <v>1</v>
      </c>
      <c r="J8" s="23" t="s">
        <v>18</v>
      </c>
      <c r="K8" s="27">
        <v>4</v>
      </c>
      <c r="L8" s="27">
        <v>2</v>
      </c>
      <c r="M8" s="22">
        <v>3</v>
      </c>
      <c r="N8" s="27">
        <v>3</v>
      </c>
      <c r="O8" s="28">
        <v>12</v>
      </c>
      <c r="P8" s="29">
        <v>3</v>
      </c>
    </row>
    <row r="9" spans="1:16" s="2" customFormat="1" ht="16.5" customHeight="1">
      <c r="A9" s="21" t="s">
        <v>22</v>
      </c>
      <c r="B9" s="22">
        <v>34</v>
      </c>
      <c r="C9" s="22">
        <v>5</v>
      </c>
      <c r="D9" s="23">
        <f t="shared" si="0"/>
        <v>14.705882352941178</v>
      </c>
      <c r="E9" s="24">
        <v>22</v>
      </c>
      <c r="F9" s="23">
        <f t="shared" si="1"/>
        <v>64.70588235294117</v>
      </c>
      <c r="G9" s="25">
        <v>6</v>
      </c>
      <c r="H9" s="23">
        <f t="shared" si="2"/>
        <v>17.647058823529413</v>
      </c>
      <c r="I9" s="26">
        <v>6</v>
      </c>
      <c r="J9" s="23">
        <f>I9/B9*100</f>
        <v>17.647058823529413</v>
      </c>
      <c r="K9" s="27">
        <v>5</v>
      </c>
      <c r="L9" s="27">
        <v>2</v>
      </c>
      <c r="M9" s="22">
        <v>10</v>
      </c>
      <c r="N9" s="27">
        <v>5</v>
      </c>
      <c r="O9" s="28">
        <v>11</v>
      </c>
      <c r="P9" s="29">
        <v>1</v>
      </c>
    </row>
    <row r="10" spans="1:16" s="2" customFormat="1" ht="16.5" customHeight="1">
      <c r="A10" s="21" t="s">
        <v>23</v>
      </c>
      <c r="B10" s="22">
        <v>49</v>
      </c>
      <c r="C10" s="22">
        <v>13</v>
      </c>
      <c r="D10" s="23">
        <f t="shared" si="0"/>
        <v>26.53061224489796</v>
      </c>
      <c r="E10" s="24">
        <v>35</v>
      </c>
      <c r="F10" s="23">
        <f t="shared" si="1"/>
        <v>71.42857142857143</v>
      </c>
      <c r="G10" s="25">
        <v>1</v>
      </c>
      <c r="H10" s="23">
        <f t="shared" si="2"/>
        <v>2.0408163265306123</v>
      </c>
      <c r="I10" s="26">
        <v>2</v>
      </c>
      <c r="J10" s="23" t="s">
        <v>18</v>
      </c>
      <c r="K10" s="27">
        <v>0</v>
      </c>
      <c r="L10" s="27">
        <v>6</v>
      </c>
      <c r="M10" s="22">
        <v>12</v>
      </c>
      <c r="N10" s="27">
        <v>7</v>
      </c>
      <c r="O10" s="28">
        <v>9</v>
      </c>
      <c r="P10" s="29">
        <v>2</v>
      </c>
    </row>
    <row r="11" spans="1:16" s="2" customFormat="1" ht="16.5" customHeight="1">
      <c r="A11" s="21" t="s">
        <v>8</v>
      </c>
      <c r="B11" s="22">
        <v>43</v>
      </c>
      <c r="C11" s="22">
        <v>11</v>
      </c>
      <c r="D11" s="23">
        <f t="shared" si="0"/>
        <v>25.581395348837212</v>
      </c>
      <c r="E11" s="24">
        <v>24</v>
      </c>
      <c r="F11" s="23">
        <f t="shared" si="1"/>
        <v>55.81395348837209</v>
      </c>
      <c r="G11" s="25">
        <v>8</v>
      </c>
      <c r="H11" s="23">
        <f t="shared" si="2"/>
        <v>18.6046511627907</v>
      </c>
      <c r="I11" s="26">
        <v>0</v>
      </c>
      <c r="J11" s="23" t="s">
        <v>18</v>
      </c>
      <c r="K11" s="27">
        <v>6</v>
      </c>
      <c r="L11" s="27">
        <v>3</v>
      </c>
      <c r="M11" s="22">
        <v>16</v>
      </c>
      <c r="N11" s="27">
        <v>1</v>
      </c>
      <c r="O11" s="28">
        <v>11</v>
      </c>
      <c r="P11" s="29">
        <v>6</v>
      </c>
    </row>
    <row r="12" spans="1:16" s="2" customFormat="1" ht="16.5" customHeight="1" thickBot="1">
      <c r="A12" s="21" t="s">
        <v>24</v>
      </c>
      <c r="B12" s="30">
        <v>51</v>
      </c>
      <c r="C12" s="31">
        <v>17</v>
      </c>
      <c r="D12" s="23">
        <f t="shared" si="0"/>
        <v>33.33333333333333</v>
      </c>
      <c r="E12" s="32">
        <v>31</v>
      </c>
      <c r="F12" s="23">
        <f t="shared" si="1"/>
        <v>60.78431372549019</v>
      </c>
      <c r="G12" s="10">
        <v>1</v>
      </c>
      <c r="H12" s="23">
        <f t="shared" si="2"/>
        <v>1.9607843137254901</v>
      </c>
      <c r="I12" s="17">
        <v>6</v>
      </c>
      <c r="J12" s="23">
        <f>I12/B12*100</f>
        <v>11.76470588235294</v>
      </c>
      <c r="K12" s="10">
        <v>7</v>
      </c>
      <c r="L12" s="33">
        <v>0</v>
      </c>
      <c r="M12" s="34">
        <v>19</v>
      </c>
      <c r="N12" s="33">
        <v>2</v>
      </c>
      <c r="O12" s="35">
        <v>16</v>
      </c>
      <c r="P12" s="29">
        <v>5</v>
      </c>
    </row>
    <row r="13" spans="1:16" ht="24" customHeight="1" thickBot="1" thickTop="1">
      <c r="A13" s="36" t="s">
        <v>25</v>
      </c>
      <c r="B13" s="37">
        <f>SUM(B5:B12)</f>
        <v>345</v>
      </c>
      <c r="C13" s="38">
        <f>SUM(C5:C12)</f>
        <v>87</v>
      </c>
      <c r="D13" s="39">
        <f t="shared" si="0"/>
        <v>25.217391304347824</v>
      </c>
      <c r="E13" s="37">
        <f>SUM(E5:E12)</f>
        <v>228</v>
      </c>
      <c r="F13" s="39">
        <f t="shared" si="1"/>
        <v>66.08695652173913</v>
      </c>
      <c r="G13" s="40">
        <f>SUM(G5:G12)</f>
        <v>24</v>
      </c>
      <c r="H13" s="39">
        <f t="shared" si="2"/>
        <v>6.956521739130435</v>
      </c>
      <c r="I13" s="41">
        <f>SUM(I5:I12)</f>
        <v>20</v>
      </c>
      <c r="J13" s="39">
        <f>I13/B13*100</f>
        <v>5.797101449275362</v>
      </c>
      <c r="K13" s="40">
        <f aca="true" t="shared" si="3" ref="K13:P13">SUM(K5:K12)</f>
        <v>34</v>
      </c>
      <c r="L13" s="40">
        <f t="shared" si="3"/>
        <v>23</v>
      </c>
      <c r="M13" s="37">
        <f t="shared" si="3"/>
        <v>88</v>
      </c>
      <c r="N13" s="40">
        <f t="shared" si="3"/>
        <v>28</v>
      </c>
      <c r="O13" s="42">
        <f t="shared" si="3"/>
        <v>101</v>
      </c>
      <c r="P13" s="43">
        <f t="shared" si="3"/>
        <v>27</v>
      </c>
    </row>
    <row r="14" ht="13.5" thickTop="1"/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2009-05-06T06:52:59Z</dcterms:created>
  <dcterms:modified xsi:type="dcterms:W3CDTF">2009-05-06T06:53:41Z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