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75" windowHeight="12360" activeTab="0"/>
  </bookViews>
  <sheets>
    <sheet name="20.Osobit.TČ-II.HL." sheetId="1" r:id="rId1"/>
  </sheets>
  <definedNames>
    <definedName name="_xlnm.Print_Area" localSheetId="0">'20.Osobit.TČ-II.HL.'!$A$1:$P$13</definedName>
  </definedNames>
  <calcPr fullCalcOnLoad="1"/>
</workbook>
</file>

<file path=xl/sharedStrings.xml><?xml version="1.0" encoding="utf-8"?>
<sst xmlns="http://schemas.openxmlformats.org/spreadsheetml/2006/main" count="29" uniqueCount="25">
  <si>
    <t>II. HLAVA - trestné činy proti slobode a ľudskej dôstojnosti</t>
  </si>
  <si>
    <t>Kraj</t>
  </si>
  <si>
    <t>Počet odsúd.</t>
  </si>
  <si>
    <t>Tresty uložené odsúdeným a ich podiel</t>
  </si>
  <si>
    <t>Počet odsúdených                            vo vybraných kategóriách</t>
  </si>
  <si>
    <t>Počet                     odsúdených</t>
  </si>
  <si>
    <t>NEPO</t>
  </si>
  <si>
    <t>%</t>
  </si>
  <si>
    <t>PO</t>
  </si>
  <si>
    <t>PT ul. samos.</t>
  </si>
  <si>
    <t>iné samost. tresty</t>
  </si>
  <si>
    <t>mlad.</t>
  </si>
  <si>
    <t>žien</t>
  </si>
  <si>
    <t>rec. uzn. súdom</t>
  </si>
  <si>
    <t>vplyv alkoholu</t>
  </si>
  <si>
    <t xml:space="preserve">§ 188 Tr.z.                         </t>
  </si>
  <si>
    <t>§ 199-203 Tr.z.</t>
  </si>
  <si>
    <t>BA</t>
  </si>
  <si>
    <t>TT</t>
  </si>
  <si>
    <t>TN</t>
  </si>
  <si>
    <t>NR</t>
  </si>
  <si>
    <t>ZA</t>
  </si>
  <si>
    <t>BB</t>
  </si>
  <si>
    <t>KE</t>
  </si>
  <si>
    <t>SR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</si>
</sst>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00\ 00"/>
    <numFmt numFmtId="168" formatCode="#,##0.0"/>
    <numFmt numFmtId="169" formatCode="0.0"/>
    <numFmt numFmtId="170" formatCode="0.0%"/>
    <numFmt numFmtId="171" formatCode="#,##0.000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double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 style="thin"/>
      <bottom style="double"/>
    </border>
    <border>
      <left style="double"/>
      <right style="double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 horizontal="center" vertical="top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right" vertical="center" wrapText="1" indent="1"/>
    </xf>
    <xf numFmtId="168" fontId="0" fillId="0" borderId="11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right" vertical="center" wrapText="1" indent="1"/>
    </xf>
    <xf numFmtId="168" fontId="0" fillId="0" borderId="3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3" fillId="0" borderId="13" xfId="21" applyFont="1" applyFill="1" applyBorder="1" applyAlignment="1">
      <alignment horizontal="right" vertical="center" wrapText="1" indent="1"/>
      <protection/>
    </xf>
    <xf numFmtId="0" fontId="0" fillId="0" borderId="13" xfId="0" applyFont="1" applyBorder="1" applyAlignment="1">
      <alignment horizontal="center" vertical="center" wrapText="1"/>
    </xf>
    <xf numFmtId="0" fontId="3" fillId="0" borderId="4" xfId="21" applyFont="1" applyFill="1" applyBorder="1" applyAlignment="1">
      <alignment horizontal="right" vertical="center" wrapText="1" indent="1"/>
      <protection/>
    </xf>
    <xf numFmtId="0" fontId="2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right" vertical="center" wrapText="1" indent="1"/>
    </xf>
    <xf numFmtId="0" fontId="0" fillId="0" borderId="11" xfId="0" applyFont="1" applyBorder="1" applyAlignment="1">
      <alignment horizontal="right" vertical="center" wrapText="1" indent="1"/>
    </xf>
    <xf numFmtId="0" fontId="0" fillId="0" borderId="11" xfId="0" applyFont="1" applyBorder="1" applyAlignment="1">
      <alignment horizontal="center" vertical="center" wrapText="1"/>
    </xf>
    <xf numFmtId="0" fontId="3" fillId="0" borderId="11" xfId="21" applyFont="1" applyFill="1" applyBorder="1" applyAlignment="1">
      <alignment horizontal="right" vertical="center" wrapText="1" indent="1"/>
      <protection/>
    </xf>
    <xf numFmtId="0" fontId="3" fillId="0" borderId="16" xfId="21" applyFont="1" applyFill="1" applyBorder="1" applyAlignment="1">
      <alignment horizontal="right" vertical="center" wrapText="1" indent="1"/>
      <protection/>
    </xf>
    <xf numFmtId="0" fontId="2" fillId="0" borderId="17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right" vertical="center" wrapText="1" indent="1"/>
    </xf>
    <xf numFmtId="0" fontId="0" fillId="0" borderId="18" xfId="0" applyFont="1" applyBorder="1" applyAlignment="1">
      <alignment horizontal="right" vertical="center" wrapText="1" indent="1"/>
    </xf>
    <xf numFmtId="168" fontId="0" fillId="0" borderId="8" xfId="0" applyNumberFormat="1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3" fillId="0" borderId="7" xfId="21" applyFont="1" applyFill="1" applyBorder="1" applyAlignment="1">
      <alignment horizontal="right" vertical="center" wrapText="1" indent="1"/>
      <protection/>
    </xf>
    <xf numFmtId="0" fontId="3" fillId="0" borderId="19" xfId="21" applyFont="1" applyFill="1" applyBorder="1" applyAlignment="1">
      <alignment horizontal="right" vertical="center" wrapText="1" indent="1"/>
      <protection/>
    </xf>
    <xf numFmtId="0" fontId="2" fillId="0" borderId="20" xfId="0" applyFont="1" applyBorder="1" applyAlignment="1">
      <alignment horizontal="center" vertical="center" wrapText="1"/>
    </xf>
    <xf numFmtId="3" fontId="2" fillId="0" borderId="18" xfId="0" applyNumberFormat="1" applyFont="1" applyBorder="1" applyAlignment="1">
      <alignment horizontal="right" vertical="center" wrapText="1" indent="1"/>
    </xf>
    <xf numFmtId="168" fontId="2" fillId="0" borderId="21" xfId="0" applyNumberFormat="1" applyFont="1" applyBorder="1" applyAlignment="1">
      <alignment horizontal="center" vertical="center" wrapText="1"/>
    </xf>
    <xf numFmtId="3" fontId="2" fillId="0" borderId="18" xfId="0" applyNumberFormat="1" applyFont="1" applyBorder="1" applyAlignment="1">
      <alignment horizontal="center" vertical="center" wrapText="1"/>
    </xf>
    <xf numFmtId="3" fontId="2" fillId="0" borderId="21" xfId="0" applyNumberFormat="1" applyFont="1" applyBorder="1" applyAlignment="1">
      <alignment horizontal="right" vertical="center" wrapText="1" indent="1"/>
    </xf>
    <xf numFmtId="3" fontId="2" fillId="0" borderId="21" xfId="0" applyNumberFormat="1" applyFont="1" applyBorder="1" applyAlignment="1">
      <alignment horizontal="center" vertical="center" wrapText="1"/>
    </xf>
    <xf numFmtId="3" fontId="2" fillId="0" borderId="22" xfId="0" applyNumberFormat="1" applyFont="1" applyBorder="1" applyAlignment="1">
      <alignment horizontal="right" vertical="center" wrapText="1" indent="1"/>
    </xf>
    <xf numFmtId="0" fontId="0" fillId="0" borderId="0" xfId="0" applyFont="1" applyAlignment="1">
      <alignment/>
    </xf>
    <xf numFmtId="0" fontId="0" fillId="0" borderId="0" xfId="0" applyBorder="1" applyAlignment="1">
      <alignment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ázvy zar.hore" xfId="20"/>
    <cellStyle name="normální_List1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45"/>
  <dimension ref="A1:P14"/>
  <sheetViews>
    <sheetView tabSelected="1" zoomScaleSheetLayoutView="100" workbookViewId="0" topLeftCell="A1">
      <selection activeCell="R17" sqref="R17"/>
    </sheetView>
  </sheetViews>
  <sheetFormatPr defaultColWidth="9.140625" defaultRowHeight="12.75"/>
  <cols>
    <col min="1" max="1" width="10.421875" style="0" customWidth="1"/>
    <col min="2" max="3" width="8.140625" style="0" customWidth="1"/>
    <col min="4" max="4" width="6.28125" style="0" customWidth="1"/>
    <col min="5" max="5" width="8.140625" style="0" customWidth="1"/>
    <col min="6" max="6" width="6.28125" style="0" customWidth="1"/>
    <col min="7" max="7" width="8.140625" style="0" customWidth="1"/>
    <col min="8" max="8" width="6.28125" style="0" customWidth="1"/>
    <col min="9" max="9" width="8.140625" style="0" customWidth="1"/>
    <col min="10" max="10" width="6.28125" style="0" customWidth="1"/>
    <col min="11" max="16" width="8.140625" style="0" customWidth="1"/>
  </cols>
  <sheetData>
    <row r="1" spans="1:16" s="2" customFormat="1" ht="16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s="2" customFormat="1" ht="19.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s="2" customFormat="1" ht="42" customHeight="1" thickTop="1">
      <c r="A3" s="4" t="s">
        <v>1</v>
      </c>
      <c r="B3" s="5" t="s">
        <v>2</v>
      </c>
      <c r="C3" s="6" t="s">
        <v>3</v>
      </c>
      <c r="D3" s="6"/>
      <c r="E3" s="6"/>
      <c r="F3" s="6"/>
      <c r="G3" s="6"/>
      <c r="H3" s="6"/>
      <c r="I3" s="6"/>
      <c r="J3" s="6"/>
      <c r="K3" s="6" t="s">
        <v>4</v>
      </c>
      <c r="L3" s="6"/>
      <c r="M3" s="6"/>
      <c r="N3" s="6"/>
      <c r="O3" s="6" t="s">
        <v>5</v>
      </c>
      <c r="P3" s="7"/>
    </row>
    <row r="4" spans="1:16" s="2" customFormat="1" ht="42" customHeight="1" thickBot="1">
      <c r="A4" s="8"/>
      <c r="B4" s="9"/>
      <c r="C4" s="10" t="s">
        <v>6</v>
      </c>
      <c r="D4" s="10" t="s">
        <v>7</v>
      </c>
      <c r="E4" s="10" t="s">
        <v>8</v>
      </c>
      <c r="F4" s="11" t="s">
        <v>7</v>
      </c>
      <c r="G4" s="10" t="s">
        <v>9</v>
      </c>
      <c r="H4" s="10" t="s">
        <v>7</v>
      </c>
      <c r="I4" s="10" t="s">
        <v>10</v>
      </c>
      <c r="J4" s="10" t="s">
        <v>7</v>
      </c>
      <c r="K4" s="10" t="s">
        <v>11</v>
      </c>
      <c r="L4" s="10" t="s">
        <v>12</v>
      </c>
      <c r="M4" s="10" t="s">
        <v>13</v>
      </c>
      <c r="N4" s="10" t="s">
        <v>14</v>
      </c>
      <c r="O4" s="10" t="s">
        <v>15</v>
      </c>
      <c r="P4" s="12" t="s">
        <v>16</v>
      </c>
    </row>
    <row r="5" spans="1:16" s="2" customFormat="1" ht="16.5" customHeight="1" thickTop="1">
      <c r="A5" s="13" t="s">
        <v>17</v>
      </c>
      <c r="B5" s="14">
        <v>80</v>
      </c>
      <c r="C5" s="14">
        <v>34</v>
      </c>
      <c r="D5" s="15">
        <f aca="true" t="shared" si="0" ref="D5:D13">C5/B5*100</f>
        <v>42.5</v>
      </c>
      <c r="E5" s="16">
        <v>31</v>
      </c>
      <c r="F5" s="17">
        <f aca="true" t="shared" si="1" ref="F5:F13">E5/B5*100</f>
        <v>38.75</v>
      </c>
      <c r="G5" s="18">
        <v>4</v>
      </c>
      <c r="H5" s="15">
        <f aca="true" t="shared" si="2" ref="H5:H13">G5/B5*100</f>
        <v>5</v>
      </c>
      <c r="I5" s="19">
        <v>10</v>
      </c>
      <c r="J5" s="15">
        <f aca="true" t="shared" si="3" ref="J5:J13">I5/B5*100</f>
        <v>12.5</v>
      </c>
      <c r="K5" s="20">
        <v>4</v>
      </c>
      <c r="L5" s="20">
        <v>3</v>
      </c>
      <c r="M5" s="20">
        <v>25</v>
      </c>
      <c r="N5" s="21">
        <v>1</v>
      </c>
      <c r="O5" s="20">
        <v>36</v>
      </c>
      <c r="P5" s="22">
        <v>5</v>
      </c>
    </row>
    <row r="6" spans="1:16" s="2" customFormat="1" ht="16.5" customHeight="1">
      <c r="A6" s="23" t="s">
        <v>18</v>
      </c>
      <c r="B6" s="24">
        <v>147</v>
      </c>
      <c r="C6" s="24">
        <v>44</v>
      </c>
      <c r="D6" s="15">
        <f t="shared" si="0"/>
        <v>29.931972789115648</v>
      </c>
      <c r="E6" s="25">
        <v>74</v>
      </c>
      <c r="F6" s="15">
        <f t="shared" si="1"/>
        <v>50.34013605442177</v>
      </c>
      <c r="G6" s="26">
        <v>4</v>
      </c>
      <c r="H6" s="15">
        <f t="shared" si="2"/>
        <v>2.7210884353741496</v>
      </c>
      <c r="I6" s="26">
        <v>25</v>
      </c>
      <c r="J6" s="15">
        <f t="shared" si="3"/>
        <v>17.006802721088434</v>
      </c>
      <c r="K6" s="27">
        <v>22</v>
      </c>
      <c r="L6" s="27">
        <v>6</v>
      </c>
      <c r="M6" s="27">
        <v>30</v>
      </c>
      <c r="N6" s="26">
        <v>11</v>
      </c>
      <c r="O6" s="27">
        <v>37</v>
      </c>
      <c r="P6" s="28">
        <v>15</v>
      </c>
    </row>
    <row r="7" spans="1:16" s="2" customFormat="1" ht="16.5" customHeight="1">
      <c r="A7" s="23" t="s">
        <v>19</v>
      </c>
      <c r="B7" s="24">
        <v>144</v>
      </c>
      <c r="C7" s="24">
        <v>50</v>
      </c>
      <c r="D7" s="15">
        <f t="shared" si="0"/>
        <v>34.72222222222222</v>
      </c>
      <c r="E7" s="25">
        <v>68</v>
      </c>
      <c r="F7" s="15">
        <f t="shared" si="1"/>
        <v>47.22222222222222</v>
      </c>
      <c r="G7" s="26">
        <v>1</v>
      </c>
      <c r="H7" s="15">
        <f t="shared" si="2"/>
        <v>0.6944444444444444</v>
      </c>
      <c r="I7" s="26">
        <v>23</v>
      </c>
      <c r="J7" s="15">
        <f t="shared" si="3"/>
        <v>15.972222222222221</v>
      </c>
      <c r="K7" s="27">
        <v>29</v>
      </c>
      <c r="L7" s="27">
        <v>6</v>
      </c>
      <c r="M7" s="27">
        <v>33</v>
      </c>
      <c r="N7" s="26">
        <v>35</v>
      </c>
      <c r="O7" s="27">
        <v>41</v>
      </c>
      <c r="P7" s="28">
        <v>12</v>
      </c>
    </row>
    <row r="8" spans="1:16" s="2" customFormat="1" ht="16.5" customHeight="1">
      <c r="A8" s="23" t="s">
        <v>20</v>
      </c>
      <c r="B8" s="24">
        <v>191</v>
      </c>
      <c r="C8" s="24">
        <v>68</v>
      </c>
      <c r="D8" s="15">
        <f t="shared" si="0"/>
        <v>35.602094240837694</v>
      </c>
      <c r="E8" s="25">
        <v>89</v>
      </c>
      <c r="F8" s="15">
        <f t="shared" si="1"/>
        <v>46.596858638743456</v>
      </c>
      <c r="G8" s="26">
        <v>6</v>
      </c>
      <c r="H8" s="15">
        <f t="shared" si="2"/>
        <v>3.1413612565445024</v>
      </c>
      <c r="I8" s="26">
        <v>26</v>
      </c>
      <c r="J8" s="15">
        <f t="shared" si="3"/>
        <v>13.612565445026178</v>
      </c>
      <c r="K8" s="27">
        <v>26</v>
      </c>
      <c r="L8" s="27">
        <v>11</v>
      </c>
      <c r="M8" s="27">
        <v>49</v>
      </c>
      <c r="N8" s="26">
        <v>29</v>
      </c>
      <c r="O8" s="27">
        <v>45</v>
      </c>
      <c r="P8" s="28">
        <v>26</v>
      </c>
    </row>
    <row r="9" spans="1:16" s="2" customFormat="1" ht="16.5" customHeight="1">
      <c r="A9" s="23" t="s">
        <v>21</v>
      </c>
      <c r="B9" s="24">
        <v>176</v>
      </c>
      <c r="C9" s="24">
        <v>50</v>
      </c>
      <c r="D9" s="15">
        <f t="shared" si="0"/>
        <v>28.40909090909091</v>
      </c>
      <c r="E9" s="25">
        <v>82</v>
      </c>
      <c r="F9" s="15">
        <f t="shared" si="1"/>
        <v>46.590909090909086</v>
      </c>
      <c r="G9" s="26">
        <v>11</v>
      </c>
      <c r="H9" s="15">
        <f t="shared" si="2"/>
        <v>6.25</v>
      </c>
      <c r="I9" s="26">
        <v>32</v>
      </c>
      <c r="J9" s="15">
        <f t="shared" si="3"/>
        <v>18.181818181818183</v>
      </c>
      <c r="K9" s="27">
        <v>34</v>
      </c>
      <c r="L9" s="27">
        <v>12</v>
      </c>
      <c r="M9" s="27">
        <v>65</v>
      </c>
      <c r="N9" s="26">
        <v>17</v>
      </c>
      <c r="O9" s="27">
        <v>48</v>
      </c>
      <c r="P9" s="28">
        <v>14</v>
      </c>
    </row>
    <row r="10" spans="1:16" s="2" customFormat="1" ht="16.5" customHeight="1">
      <c r="A10" s="23" t="s">
        <v>22</v>
      </c>
      <c r="B10" s="24">
        <v>391</v>
      </c>
      <c r="C10" s="24">
        <v>108</v>
      </c>
      <c r="D10" s="15">
        <f t="shared" si="0"/>
        <v>27.621483375959077</v>
      </c>
      <c r="E10" s="25">
        <v>195</v>
      </c>
      <c r="F10" s="15">
        <f t="shared" si="1"/>
        <v>49.87212276214834</v>
      </c>
      <c r="G10" s="26">
        <v>7</v>
      </c>
      <c r="H10" s="15">
        <f t="shared" si="2"/>
        <v>1.7902813299232736</v>
      </c>
      <c r="I10" s="26">
        <v>64</v>
      </c>
      <c r="J10" s="15">
        <f t="shared" si="3"/>
        <v>16.36828644501279</v>
      </c>
      <c r="K10" s="27">
        <v>84</v>
      </c>
      <c r="L10" s="27">
        <v>24</v>
      </c>
      <c r="M10" s="27">
        <v>108</v>
      </c>
      <c r="N10" s="26">
        <v>62</v>
      </c>
      <c r="O10" s="27">
        <v>73</v>
      </c>
      <c r="P10" s="28">
        <v>34</v>
      </c>
    </row>
    <row r="11" spans="1:16" s="2" customFormat="1" ht="16.5" customHeight="1">
      <c r="A11" s="23" t="s">
        <v>8</v>
      </c>
      <c r="B11" s="24">
        <v>335</v>
      </c>
      <c r="C11" s="24">
        <v>106</v>
      </c>
      <c r="D11" s="15">
        <f t="shared" si="0"/>
        <v>31.64179104477612</v>
      </c>
      <c r="E11" s="25">
        <v>169</v>
      </c>
      <c r="F11" s="15">
        <f t="shared" si="1"/>
        <v>50.44776119402985</v>
      </c>
      <c r="G11" s="26">
        <v>1</v>
      </c>
      <c r="H11" s="15">
        <f t="shared" si="2"/>
        <v>0.2985074626865672</v>
      </c>
      <c r="I11" s="26">
        <v>50</v>
      </c>
      <c r="J11" s="15">
        <f t="shared" si="3"/>
        <v>14.925373134328357</v>
      </c>
      <c r="K11" s="27">
        <v>106</v>
      </c>
      <c r="L11" s="27">
        <v>16</v>
      </c>
      <c r="M11" s="27">
        <v>103</v>
      </c>
      <c r="N11" s="26">
        <v>32</v>
      </c>
      <c r="O11" s="27">
        <v>73</v>
      </c>
      <c r="P11" s="28">
        <v>63</v>
      </c>
    </row>
    <row r="12" spans="1:16" s="2" customFormat="1" ht="16.5" customHeight="1" thickBot="1">
      <c r="A12" s="29" t="s">
        <v>23</v>
      </c>
      <c r="B12" s="30">
        <v>415</v>
      </c>
      <c r="C12" s="30">
        <v>115</v>
      </c>
      <c r="D12" s="15">
        <f t="shared" si="0"/>
        <v>27.710843373493976</v>
      </c>
      <c r="E12" s="31">
        <v>218</v>
      </c>
      <c r="F12" s="32">
        <f t="shared" si="1"/>
        <v>52.53012048192771</v>
      </c>
      <c r="G12" s="33">
        <v>11</v>
      </c>
      <c r="H12" s="15">
        <f t="shared" si="2"/>
        <v>2.6506024096385543</v>
      </c>
      <c r="I12" s="33">
        <v>53</v>
      </c>
      <c r="J12" s="15">
        <f t="shared" si="3"/>
        <v>12.771084337349398</v>
      </c>
      <c r="K12" s="34">
        <v>132</v>
      </c>
      <c r="L12" s="34">
        <v>32</v>
      </c>
      <c r="M12" s="34">
        <v>116</v>
      </c>
      <c r="N12" s="10">
        <v>12</v>
      </c>
      <c r="O12" s="34">
        <v>120</v>
      </c>
      <c r="P12" s="35">
        <v>34</v>
      </c>
    </row>
    <row r="13" spans="1:16" ht="24" customHeight="1" thickBot="1" thickTop="1">
      <c r="A13" s="36" t="s">
        <v>24</v>
      </c>
      <c r="B13" s="37">
        <f>SUM(B5:B12)</f>
        <v>1879</v>
      </c>
      <c r="C13" s="37">
        <f>SUM(C5:C12)</f>
        <v>575</v>
      </c>
      <c r="D13" s="38">
        <f t="shared" si="0"/>
        <v>30.601383714741885</v>
      </c>
      <c r="E13" s="37">
        <f>SUM(E5:E12)</f>
        <v>926</v>
      </c>
      <c r="F13" s="38">
        <f t="shared" si="1"/>
        <v>49.28153273017563</v>
      </c>
      <c r="G13" s="39">
        <f>SUM(G5:G12)</f>
        <v>45</v>
      </c>
      <c r="H13" s="38">
        <f t="shared" si="2"/>
        <v>2.394890899414582</v>
      </c>
      <c r="I13" s="39">
        <f>SUM(I5:I12)</f>
        <v>283</v>
      </c>
      <c r="J13" s="38">
        <f t="shared" si="3"/>
        <v>15.061202767429481</v>
      </c>
      <c r="K13" s="40">
        <f aca="true" t="shared" si="4" ref="K13:P13">SUM(K5:K12)</f>
        <v>437</v>
      </c>
      <c r="L13" s="40">
        <f t="shared" si="4"/>
        <v>110</v>
      </c>
      <c r="M13" s="40">
        <f t="shared" si="4"/>
        <v>529</v>
      </c>
      <c r="N13" s="41">
        <f t="shared" si="4"/>
        <v>199</v>
      </c>
      <c r="O13" s="40">
        <f t="shared" si="4"/>
        <v>473</v>
      </c>
      <c r="P13" s="42">
        <f t="shared" si="4"/>
        <v>203</v>
      </c>
    </row>
    <row r="14" spans="9:15" ht="13.5" thickTop="1">
      <c r="I14" s="43"/>
      <c r="K14" s="43"/>
      <c r="O14" s="44"/>
    </row>
  </sheetData>
  <mergeCells count="7">
    <mergeCell ref="A1:P1"/>
    <mergeCell ref="C3:J3"/>
    <mergeCell ref="K3:N3"/>
    <mergeCell ref="A3:A4"/>
    <mergeCell ref="B3:B4"/>
    <mergeCell ref="O3:P3"/>
    <mergeCell ref="A2:P2"/>
  </mergeCells>
  <printOptions horizontalCentered="1"/>
  <pageMargins left="0.7874015748031497" right="0.7874015748031497" top="0.7874015748031497" bottom="0.984251968503937" header="0.5118110236220472" footer="0.5118110236220472"/>
  <pageSetup horizontalDpi="600" verticalDpi="600" orientation="landscape" paperSize="9" r:id="rId1"/>
  <ignoredErrors>
    <ignoredError sqref="D13 F13 H13 J1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spravodlivosti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marian.varga</dc:creator>
  <cp:keywords/>
  <dc:description/>
  <cp:lastModifiedBy>marian.varga</cp:lastModifiedBy>
  <dcterms:created xsi:type="dcterms:W3CDTF">2009-05-05T08:36:43Z</dcterms:created>
  <dcterms:modified xsi:type="dcterms:W3CDTF">2009-05-05T08:37:28Z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