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Komentar" sheetId="1" r:id="rId1"/>
    <sheet name="PR-Vybavene sp.veci" sheetId="2" r:id="rId2"/>
    <sheet name="Rozhod. o žalob." sheetId="3" r:id="rId3"/>
    <sheet name="Rozhod. o opr.prostr." sheetId="4" r:id="rId4"/>
    <sheet name="PR-vybav.spr.vecí(SR)" sheetId="5" r:id="rId5"/>
    <sheet name="PR - rychl.konania" sheetId="6" r:id="rId6"/>
  </sheets>
  <definedNames>
    <definedName name="_xlnm.Print_Area" localSheetId="0">'Komentar'!$A$1:$A$25</definedName>
    <definedName name="_xlnm.Print_Area" localSheetId="1">'PR-Vybavene sp.veci'!$A$1:$J$13</definedName>
    <definedName name="_xlnm.Print_Area" localSheetId="3">'Rozhod. o opr.prostr.'!$A$1:$I$16</definedName>
    <definedName name="_xlnm.Print_Area" localSheetId="2">'Rozhod. o žalob.'!$A$1:$P$16</definedName>
  </definedNames>
  <calcPr fullCalcOnLoad="1"/>
</workbook>
</file>

<file path=xl/sharedStrings.xml><?xml version="1.0" encoding="utf-8"?>
<sst xmlns="http://schemas.openxmlformats.org/spreadsheetml/2006/main" count="160" uniqueCount="105">
  <si>
    <t>Druh sporu</t>
  </si>
  <si>
    <t>SR</t>
  </si>
  <si>
    <t>Spolu</t>
  </si>
  <si>
    <t>Konanie voči nečinnosti orgánu verejnej správy</t>
  </si>
  <si>
    <t>Konanie o ochrane pred nezákonným zásahom orgánu verejnej správy</t>
  </si>
  <si>
    <t>Osobitné konania</t>
  </si>
  <si>
    <t>Počet vecí</t>
  </si>
  <si>
    <t>Rozhodnutie o opravných prostriedkoch proti rozhod-            nutiam správnych orgánov</t>
  </si>
  <si>
    <t>Rozhodnutie o žalobách        proti rozhodnutiam a postupom správnych orgánov</t>
  </si>
  <si>
    <t>Od dôjdenia veci na súd do právoplatnosti rozhodnutia uplynulo</t>
  </si>
  <si>
    <t>Priemer v mes.</t>
  </si>
  <si>
    <t>do 1 mesiaca</t>
  </si>
  <si>
    <t>od 1 do 3 mesiacov</t>
  </si>
  <si>
    <t>od 3 do 6 mesiacov</t>
  </si>
  <si>
    <t>od 6 mes. do 1 roku</t>
  </si>
  <si>
    <t>od 1 do 2 rokov</t>
  </si>
  <si>
    <t>viac ako 2 roky</t>
  </si>
  <si>
    <t>Druh sporov</t>
  </si>
  <si>
    <t>Počet vybav. vecí</t>
  </si>
  <si>
    <t>Spôsob vybavenia</t>
  </si>
  <si>
    <t>vyhovené úplne</t>
  </si>
  <si>
    <t>vyhovené čiastočne</t>
  </si>
  <si>
    <t>zamietnutie</t>
  </si>
  <si>
    <t>inak</t>
  </si>
  <si>
    <t>počet</t>
  </si>
  <si>
    <t>%</t>
  </si>
  <si>
    <t>Kraj</t>
  </si>
  <si>
    <t>financií</t>
  </si>
  <si>
    <t xml:space="preserve">sociál-       nych        vecí </t>
  </si>
  <si>
    <t>životné-                        ho     prostre-       dia</t>
  </si>
  <si>
    <t>školstva,     vedy,       techniky     a športu</t>
  </si>
  <si>
    <t>zdravot-    níctva</t>
  </si>
  <si>
    <t>priemy-   selného        vlast-         níctva</t>
  </si>
  <si>
    <t>spolu</t>
  </si>
  <si>
    <t>spotreb-       né         dane</t>
  </si>
  <si>
    <t xml:space="preserve">          </t>
  </si>
  <si>
    <t>podľa zákona číslo</t>
  </si>
  <si>
    <t xml:space="preserve">Konanie </t>
  </si>
  <si>
    <t>voči nečinnosti orgánu              verejnej  správy</t>
  </si>
  <si>
    <t xml:space="preserve">vykonateľnosť rozhodnutí </t>
  </si>
  <si>
    <t>osobitné                 konania</t>
  </si>
  <si>
    <t>Vybrané nároky na úsekoch správy</t>
  </si>
  <si>
    <t>PROTI ROZHODNUTIAM A POSTUPOM SPRÁVNYCH ORGÁNOV</t>
  </si>
  <si>
    <t>hospo-           dárstva</t>
  </si>
  <si>
    <t>daň z        pridanej hodnoty</t>
  </si>
  <si>
    <t>všeobec-                    ná vnútorná</t>
  </si>
  <si>
    <t>justície</t>
  </si>
  <si>
    <t>prie-        stupky</t>
  </si>
  <si>
    <t>PROTI ROZHODNUTIAM SPRÁVNYCH ORGÁNOV</t>
  </si>
  <si>
    <t>o ochrane pred nezák.zásahom orgánu verejnej správy</t>
  </si>
  <si>
    <t>461/2003 Z. z.                   o sociálnom          poistení</t>
  </si>
  <si>
    <t>480/2002 Z. z.                o azyle</t>
  </si>
  <si>
    <t>162/1995 Z. z.               o katastri     nehnuteľností</t>
  </si>
  <si>
    <t>Priestupky</t>
  </si>
  <si>
    <t>BA</t>
  </si>
  <si>
    <t>TT</t>
  </si>
  <si>
    <t>TN</t>
  </si>
  <si>
    <t>NR</t>
  </si>
  <si>
    <t>ZA</t>
  </si>
  <si>
    <t>BB</t>
  </si>
  <si>
    <t>PO</t>
  </si>
  <si>
    <t>KE</t>
  </si>
  <si>
    <t>Vykonateľnosť rozhodnutí             cudzích správnych orgánov</t>
  </si>
  <si>
    <t>z toho:</t>
  </si>
  <si>
    <t>daň              z príjmov</t>
  </si>
  <si>
    <t>Bratislavský</t>
  </si>
  <si>
    <t>Trnavský</t>
  </si>
  <si>
    <t>Trenčiansky</t>
  </si>
  <si>
    <t>Nitriansky</t>
  </si>
  <si>
    <t>Žilinský</t>
  </si>
  <si>
    <t>Prešovský</t>
  </si>
  <si>
    <t>Košický</t>
  </si>
  <si>
    <t>Bansko-       bystrický</t>
  </si>
  <si>
    <t>Počet vybavených vecí *</t>
  </si>
  <si>
    <t>* bez vecí s medzinárodným prvkom</t>
  </si>
  <si>
    <t xml:space="preserve">ROZHODOVANIE O ŽALOBÁCH </t>
  </si>
  <si>
    <t xml:space="preserve">ROZHODOVANIE O OPRAVNÝCH PROSTRIEDKOCH </t>
  </si>
  <si>
    <t>zrušenie napadnutého rozhodnutia</t>
  </si>
  <si>
    <t>Rozhodovanie o žalobách               proti rozhodnutiam a postupom správnych orgánov</t>
  </si>
  <si>
    <t>Rozhodovanie o opravných prostriedkoch proti rozhod-            nutiam správnych orgánov</t>
  </si>
  <si>
    <t>Rozhodovanie o žalobách        proti rozhodnutiam a postupom správnych orgánov</t>
  </si>
  <si>
    <t xml:space="preserve">     V správnom súdnictve preskúmavajú súdy na základe žalôb alebo opravných prostriedkov zákonnosť rozhodnutí a postupu orgánov verejnej správy. Správne súdnictvo je právny inštitút, ktorý umožňuje, aby sa každá osoba, ktorá sa cíti poškodená, dovolala súdu a vyvolala tak konanie, v ktorom správny orgán už nebude mať autoritatívne postavenie, ale bude účastníkom konania s rovnakými právami ako ten, o koho práva v konaní ide. </t>
  </si>
  <si>
    <t xml:space="preserve">     V rámci vybavovania agendy S - správne veci - súdy rozhodovali o nárokoch zahrnutých do týchto skupín:</t>
  </si>
  <si>
    <t>1. Rozhodovanie o žalobách proti rozhodnutiam a postupom správnych orgánov</t>
  </si>
  <si>
    <t xml:space="preserve">2. Priestupky </t>
  </si>
  <si>
    <t>3. Rozhodovanie o opravných prostriedkoch proti rozhodnutiam správnych orgánov</t>
  </si>
  <si>
    <t xml:space="preserve">4. Konanie voči nečinnosti orgánu verejnej správy </t>
  </si>
  <si>
    <t xml:space="preserve">5. Konanie o ochrane pred nezákonným zásahom orgánu verejnej správy </t>
  </si>
  <si>
    <t>6. Vykonateľnosť rozhodnutí cudzích správnych orgánov</t>
  </si>
  <si>
    <t xml:space="preserve">7. Osobitné konania </t>
  </si>
  <si>
    <t>PREHĽAD O POČTE VYBAVENÝCH SPRÁVNYCH VECÍ ZA SR V ROKU 2007</t>
  </si>
  <si>
    <t>PREHĽAD O POČTE A SPÔSOBE VYBAVENIA SPRÁVNYCH VECÍ PODĽA JEDNOTLIVÝCH DRUHOV SPOROV ZA SR V ROKU 2007</t>
  </si>
  <si>
    <t>PREHĽAD O RÝCHLOSTI KONANIA V SPRÁVNYCH VECIACH ZA SR V ROKU 2007</t>
  </si>
  <si>
    <t>Konanie voči nečinnosti           orgánu verejnej správy</t>
  </si>
  <si>
    <t>Veci      bez     medzi-národ-ného prvku</t>
  </si>
  <si>
    <t>Veci bez medzinárodného prvku</t>
  </si>
  <si>
    <t>-</t>
  </si>
  <si>
    <t>potvrdenie rozhodnutia</t>
  </si>
  <si>
    <t xml:space="preserve">     Vzhľadom na dôležitosť správneho práva ako odvetvia právneho poriadku, štatistické údaje správnej agendy od  roku  2006 sú v štatistickej ročenke zobrazené v samostatnej kapitole. Do roku 2005 sa v ročenkách táto agenda vykazovala v rámci občianskoprávnych vecí.</t>
  </si>
  <si>
    <t xml:space="preserve">     Toto delenie vychádza z číselníka druhov nárokov podľa Smernice 31/2005 Ministerstva spravodlivosti SR z 20. decembra 2005 o súdnej štatistike, účinnej od 1. januára 2006.                                                                                                                                                                                                                                  </t>
  </si>
  <si>
    <t xml:space="preserve">    V roku 2007 súdy vybavili 4 866 správnych vecí, o 199 vecí menej ako v roku 2006.  Najrozsiahlejšou skupinou z počtu vybavených vecí  (až 74,04 %) boli veci týkajúce sa rozhodovania o opravných prostriedkoch proti rozhodnutiam správnych orgánov, spolu v počte 3 603 vecí. Tento počet je o  496 vecí nižší ako v roku 2006.</t>
  </si>
  <si>
    <t xml:space="preserve">    Druhou najpočetnejšou skupinou s počtom 1 143 vybavených vecí boli veci týkajúce sa rozhodovania  o žalobách proti rozhodnutiam a postupom správnych orgánov. Toto číslo predstavuje nárast o 293 vecí oproti roku 2006.</t>
  </si>
  <si>
    <t xml:space="preserve">     Z vybavených nárokov sa správy hospodárstva týkalo 142, správy financií 338, správy justície 18, správy sociálnych vecí 256, správy zdravotníctva 19 a priestupkov 90 nárokov.  </t>
  </si>
  <si>
    <t xml:space="preserve">    Počet vybavených nárokov podľa zákona 461/2003 Z.z. o sociálnom poistení bol 2 979, podľa zákona č. 480/2002 Z.z. o azyle 45 a podľa zákona 162/1995 Z.z. o katastri nehnuteľností predstavoval 196 nárokov.</t>
  </si>
  <si>
    <t xml:space="preserve">     Konanie v správnych veciach trvalo v roku 2007  v priemere 14,04 mesiaca, o 2,66 mesiaca dlhšie ako v roku 2006, a to i napriek nižšiemu počtu vybavených vecí. V priemere najdlhšie trvalo rozhodovanie o žalobách proti rozhodnutiam a postupom správnych orgánov  - v  celoslovenskom meradle 18,62 mesiaca. Najkratšie trvali tzv. osobitné konania - 1,97 mesiaca.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</si>
</sst>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1" xfId="0" applyNumberFormat="1" applyFont="1" applyBorder="1" applyAlignment="1">
      <alignment horizontal="left" vertical="center" wrapText="1" indent="1"/>
    </xf>
    <xf numFmtId="0" fontId="0" fillId="0" borderId="2" xfId="0" applyNumberFormat="1" applyFont="1" applyBorder="1" applyAlignment="1">
      <alignment horizontal="left" vertical="center" wrapText="1" inden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 indent="1"/>
    </xf>
    <xf numFmtId="0" fontId="4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NumberFormat="1" applyFont="1" applyBorder="1" applyAlignment="1">
      <alignment horizontal="left" vertical="center" wrapText="1" inden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 indent="2"/>
    </xf>
    <xf numFmtId="3" fontId="0" fillId="0" borderId="13" xfId="0" applyNumberFormat="1" applyFont="1" applyBorder="1" applyAlignment="1">
      <alignment horizontal="right" vertical="center" wrapText="1" indent="2"/>
    </xf>
    <xf numFmtId="3" fontId="0" fillId="0" borderId="14" xfId="0" applyNumberFormat="1" applyFont="1" applyBorder="1" applyAlignment="1">
      <alignment horizontal="right" vertical="center" wrapText="1" indent="2"/>
    </xf>
    <xf numFmtId="3" fontId="0" fillId="0" borderId="15" xfId="0" applyNumberFormat="1" applyFont="1" applyBorder="1" applyAlignment="1">
      <alignment horizontal="right" vertical="center" wrapText="1" indent="2"/>
    </xf>
    <xf numFmtId="3" fontId="0" fillId="0" borderId="16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2"/>
    </xf>
    <xf numFmtId="3" fontId="0" fillId="0" borderId="17" xfId="0" applyNumberFormat="1" applyFont="1" applyBorder="1" applyAlignment="1">
      <alignment horizontal="right" vertical="center" wrapText="1" indent="2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18" xfId="0" applyNumberFormat="1" applyFont="1" applyBorder="1" applyAlignment="1">
      <alignment horizontal="right" vertical="center" wrapText="1" indent="2"/>
    </xf>
    <xf numFmtId="4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right" vertical="center" wrapText="1" indent="2"/>
    </xf>
    <xf numFmtId="0" fontId="6" fillId="0" borderId="0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right" vertical="center" wrapText="1" indent="2"/>
    </xf>
    <xf numFmtId="3" fontId="4" fillId="0" borderId="19" xfId="0" applyNumberFormat="1" applyFont="1" applyBorder="1" applyAlignment="1">
      <alignment horizontal="right" vertical="center" wrapText="1" indent="2"/>
    </xf>
    <xf numFmtId="3" fontId="4" fillId="0" borderId="22" xfId="0" applyNumberFormat="1" applyFont="1" applyBorder="1" applyAlignment="1">
      <alignment horizontal="right" vertical="center" wrapText="1" indent="2"/>
    </xf>
    <xf numFmtId="3" fontId="4" fillId="0" borderId="7" xfId="0" applyNumberFormat="1" applyFont="1" applyBorder="1" applyAlignment="1">
      <alignment horizontal="right" vertical="center" wrapText="1" indent="2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9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3" fontId="0" fillId="0" borderId="6" xfId="0" applyNumberFormat="1" applyBorder="1" applyAlignment="1">
      <alignment horizontal="right" vertical="center" wrapText="1" indent="1"/>
    </xf>
    <xf numFmtId="3" fontId="4" fillId="0" borderId="21" xfId="0" applyNumberFormat="1" applyFon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2"/>
    </xf>
    <xf numFmtId="3" fontId="0" fillId="0" borderId="23" xfId="0" applyNumberFormat="1" applyBorder="1" applyAlignment="1">
      <alignment horizontal="right" vertical="center" wrapText="1" indent="2"/>
    </xf>
    <xf numFmtId="3" fontId="0" fillId="0" borderId="13" xfId="0" applyNumberFormat="1" applyBorder="1" applyAlignment="1">
      <alignment horizontal="right" vertical="center" wrapText="1" indent="2"/>
    </xf>
    <xf numFmtId="3" fontId="0" fillId="0" borderId="16" xfId="0" applyNumberFormat="1" applyBorder="1" applyAlignment="1">
      <alignment horizontal="right" vertical="center" wrapText="1" indent="2"/>
    </xf>
    <xf numFmtId="3" fontId="0" fillId="0" borderId="24" xfId="0" applyNumberFormat="1" applyBorder="1" applyAlignment="1">
      <alignment horizontal="right" vertical="center" wrapText="1" indent="2"/>
    </xf>
    <xf numFmtId="3" fontId="0" fillId="0" borderId="9" xfId="0" applyNumberFormat="1" applyBorder="1" applyAlignment="1">
      <alignment horizontal="right" vertical="center" wrapText="1" indent="2"/>
    </xf>
    <xf numFmtId="3" fontId="0" fillId="0" borderId="17" xfId="0" applyNumberFormat="1" applyBorder="1" applyAlignment="1">
      <alignment horizontal="right" vertical="center" wrapText="1" indent="2"/>
    </xf>
    <xf numFmtId="3" fontId="0" fillId="0" borderId="25" xfId="0" applyNumberFormat="1" applyBorder="1" applyAlignment="1">
      <alignment horizontal="right" vertical="center" wrapText="1" indent="2"/>
    </xf>
    <xf numFmtId="3" fontId="0" fillId="0" borderId="6" xfId="0" applyNumberFormat="1" applyBorder="1" applyAlignment="1">
      <alignment horizontal="right" vertical="center" wrapText="1" indent="2"/>
    </xf>
    <xf numFmtId="3" fontId="4" fillId="0" borderId="26" xfId="0" applyNumberFormat="1" applyFont="1" applyBorder="1" applyAlignment="1">
      <alignment horizontal="right" vertical="center" wrapText="1" indent="2"/>
    </xf>
    <xf numFmtId="3" fontId="0" fillId="0" borderId="23" xfId="0" applyNumberFormat="1" applyBorder="1" applyAlignment="1">
      <alignment horizontal="right" vertical="center" wrapText="1" indent="3"/>
    </xf>
    <xf numFmtId="3" fontId="0" fillId="0" borderId="13" xfId="0" applyNumberFormat="1" applyBorder="1" applyAlignment="1">
      <alignment horizontal="right" vertical="center" wrapText="1" indent="3"/>
    </xf>
    <xf numFmtId="3" fontId="0" fillId="0" borderId="24" xfId="0" applyNumberFormat="1" applyBorder="1" applyAlignment="1">
      <alignment horizontal="right" vertical="center" wrapText="1" indent="3"/>
    </xf>
    <xf numFmtId="3" fontId="0" fillId="0" borderId="9" xfId="0" applyNumberFormat="1" applyBorder="1" applyAlignment="1">
      <alignment horizontal="right" vertical="center" wrapText="1" indent="3"/>
    </xf>
    <xf numFmtId="3" fontId="0" fillId="0" borderId="25" xfId="0" applyNumberFormat="1" applyBorder="1" applyAlignment="1">
      <alignment horizontal="right" vertical="center" wrapText="1" indent="3"/>
    </xf>
    <xf numFmtId="3" fontId="0" fillId="0" borderId="6" xfId="0" applyNumberFormat="1" applyBorder="1" applyAlignment="1">
      <alignment horizontal="right" vertical="center" wrapText="1" indent="3"/>
    </xf>
    <xf numFmtId="3" fontId="4" fillId="0" borderId="26" xfId="0" applyNumberFormat="1" applyFont="1" applyBorder="1" applyAlignment="1">
      <alignment horizontal="right" vertical="center" wrapText="1" indent="3"/>
    </xf>
    <xf numFmtId="3" fontId="0" fillId="0" borderId="13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 indent="1"/>
    </xf>
    <xf numFmtId="3" fontId="0" fillId="0" borderId="24" xfId="0" applyNumberFormat="1" applyFont="1" applyBorder="1" applyAlignment="1">
      <alignment horizontal="right" vertical="center" wrapText="1" indent="2"/>
    </xf>
    <xf numFmtId="3" fontId="0" fillId="0" borderId="15" xfId="0" applyNumberFormat="1" applyBorder="1" applyAlignment="1">
      <alignment horizontal="right" vertical="center" wrapText="1" inden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8" xfId="0" applyNumberFormat="1" applyBorder="1" applyAlignment="1">
      <alignment horizontal="right" vertical="center" wrapText="1" indent="1"/>
    </xf>
    <xf numFmtId="3" fontId="4" fillId="0" borderId="19" xfId="0" applyNumberFormat="1" applyFont="1" applyBorder="1" applyAlignment="1">
      <alignment horizontal="right" vertical="center" wrapText="1" indent="1"/>
    </xf>
    <xf numFmtId="3" fontId="0" fillId="0" borderId="12" xfId="0" applyNumberFormat="1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 indent="1"/>
    </xf>
    <xf numFmtId="3" fontId="0" fillId="0" borderId="12" xfId="0" applyNumberFormat="1" applyFont="1" applyFill="1" applyBorder="1" applyAlignment="1">
      <alignment horizontal="right" vertical="center" wrapText="1" indent="1"/>
    </xf>
    <xf numFmtId="4" fontId="0" fillId="0" borderId="28" xfId="0" applyNumberFormat="1" applyFont="1" applyFill="1" applyBorder="1" applyAlignment="1">
      <alignment horizontal="right" vertical="center" wrapText="1" inden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right" vertical="center" wrapText="1" inden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right" vertical="center" wrapText="1" indent="1"/>
    </xf>
    <xf numFmtId="0" fontId="0" fillId="0" borderId="8" xfId="0" applyNumberFormat="1" applyFont="1" applyFill="1" applyBorder="1" applyAlignment="1">
      <alignment horizontal="left" vertical="center" wrapText="1" indent="1"/>
    </xf>
    <xf numFmtId="4" fontId="0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right" vertical="center" wrapText="1" indent="1"/>
    </xf>
    <xf numFmtId="3" fontId="0" fillId="0" borderId="16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left" vertical="center" wrapText="1" indent="1"/>
    </xf>
    <xf numFmtId="4" fontId="0" fillId="0" borderId="9" xfId="0" applyNumberFormat="1" applyFont="1" applyFill="1" applyBorder="1" applyAlignment="1">
      <alignment horizontal="right" vertical="center" wrapText="1" indent="1"/>
    </xf>
    <xf numFmtId="4" fontId="0" fillId="0" borderId="10" xfId="0" applyNumberFormat="1" applyFont="1" applyFill="1" applyBorder="1" applyAlignment="1">
      <alignment horizontal="right" vertical="center" wrapText="1" inden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 inden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>
      <alignment horizontal="right" vertical="center" wrapText="1" indent="1"/>
    </xf>
    <xf numFmtId="4" fontId="0" fillId="0" borderId="28" xfId="0" applyNumberForma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right" vertical="center" wrapText="1" indent="1"/>
    </xf>
    <xf numFmtId="0" fontId="4" fillId="0" borderId="3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 indent="1"/>
    </xf>
    <xf numFmtId="3" fontId="4" fillId="0" borderId="20" xfId="0" applyNumberFormat="1" applyFont="1" applyFill="1" applyBorder="1" applyAlignment="1">
      <alignment horizontal="right" vertical="center" wrapText="1" indent="1"/>
    </xf>
    <xf numFmtId="4" fontId="4" fillId="0" borderId="33" xfId="0" applyNumberFormat="1" applyFont="1" applyFill="1" applyBorder="1" applyAlignment="1">
      <alignment horizontal="right" vertical="center" wrapText="1" inden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right" vertical="center" wrapText="1" inden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4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zoomScaleSheetLayoutView="100" workbookViewId="0" topLeftCell="A1">
      <selection activeCell="C25" sqref="C25"/>
    </sheetView>
  </sheetViews>
  <sheetFormatPr defaultColWidth="9.140625" defaultRowHeight="12.75"/>
  <cols>
    <col min="1" max="1" width="119.00390625" style="0" customWidth="1"/>
  </cols>
  <sheetData>
    <row r="1" ht="51">
      <c r="A1" s="83" t="s">
        <v>81</v>
      </c>
    </row>
    <row r="2" ht="7.5" customHeight="1">
      <c r="A2" s="83"/>
    </row>
    <row r="3" ht="33.75" customHeight="1">
      <c r="A3" s="84" t="s">
        <v>98</v>
      </c>
    </row>
    <row r="4" ht="7.5" customHeight="1">
      <c r="A4" s="84"/>
    </row>
    <row r="5" ht="12.75">
      <c r="A5" s="83" t="s">
        <v>82</v>
      </c>
    </row>
    <row r="6" ht="7.5" customHeight="1">
      <c r="A6" s="83"/>
    </row>
    <row r="7" ht="12.75">
      <c r="A7" s="83" t="s">
        <v>83</v>
      </c>
    </row>
    <row r="8" ht="12.75">
      <c r="A8" s="83" t="s">
        <v>84</v>
      </c>
    </row>
    <row r="9" ht="12.75">
      <c r="A9" s="83" t="s">
        <v>85</v>
      </c>
    </row>
    <row r="10" ht="12.75">
      <c r="A10" s="83" t="s">
        <v>86</v>
      </c>
    </row>
    <row r="11" ht="12.75">
      <c r="A11" s="83" t="s">
        <v>87</v>
      </c>
    </row>
    <row r="12" ht="12.75">
      <c r="A12" s="83" t="s">
        <v>88</v>
      </c>
    </row>
    <row r="13" ht="12.75">
      <c r="A13" s="83" t="s">
        <v>89</v>
      </c>
    </row>
    <row r="14" ht="7.5" customHeight="1">
      <c r="A14" s="83"/>
    </row>
    <row r="15" ht="25.5">
      <c r="A15" s="83" t="s">
        <v>99</v>
      </c>
    </row>
    <row r="16" ht="7.5" customHeight="1">
      <c r="A16" s="83"/>
    </row>
    <row r="17" ht="38.25">
      <c r="A17" s="83" t="s">
        <v>100</v>
      </c>
    </row>
    <row r="18" ht="7.5" customHeight="1">
      <c r="A18" s="83"/>
    </row>
    <row r="19" ht="25.5">
      <c r="A19" s="83" t="s">
        <v>101</v>
      </c>
    </row>
    <row r="20" ht="7.5" customHeight="1">
      <c r="A20" s="83"/>
    </row>
    <row r="21" ht="25.5">
      <c r="A21" s="83" t="s">
        <v>102</v>
      </c>
    </row>
    <row r="22" ht="7.5" customHeight="1">
      <c r="A22" s="83"/>
    </row>
    <row r="23" ht="25.5">
      <c r="A23" s="83" t="s">
        <v>103</v>
      </c>
    </row>
    <row r="24" ht="7.5" customHeight="1">
      <c r="A24" s="83"/>
    </row>
    <row r="25" ht="38.25">
      <c r="A25" s="83" t="s">
        <v>104</v>
      </c>
    </row>
  </sheetData>
  <printOptions horizontalCentered="1"/>
  <pageMargins left="1.1811023622047245" right="1.1811023622047245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J13"/>
  <sheetViews>
    <sheetView showGridLines="0" zoomScaleSheetLayoutView="100" workbookViewId="0" topLeftCell="A1">
      <selection activeCell="N13" sqref="N13"/>
    </sheetView>
  </sheetViews>
  <sheetFormatPr defaultColWidth="9.140625" defaultRowHeight="12.75"/>
  <cols>
    <col min="1" max="1" width="27.7109375" style="85" customWidth="1"/>
    <col min="2" max="2" width="11.7109375" style="1" customWidth="1"/>
    <col min="3" max="3" width="10.7109375" style="1" customWidth="1"/>
    <col min="4" max="4" width="11.7109375" style="1" customWidth="1"/>
    <col min="5" max="7" width="10.7109375" style="1" customWidth="1"/>
    <col min="8" max="8" width="11.7109375" style="1" customWidth="1"/>
    <col min="9" max="9" width="10.7109375" style="1" customWidth="1"/>
    <col min="10" max="10" width="11.7109375" style="1" customWidth="1"/>
    <col min="11" max="16384" width="9.140625" style="1" customWidth="1"/>
  </cols>
  <sheetData>
    <row r="1" spans="1:10" ht="19.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6" ht="12" customHeight="1" thickBot="1">
      <c r="A2" s="125"/>
      <c r="B2" s="125"/>
      <c r="C2" s="125"/>
      <c r="D2" s="125"/>
      <c r="E2" s="125"/>
      <c r="F2" s="125"/>
    </row>
    <row r="3" spans="1:10" ht="19.5" customHeight="1" thickTop="1">
      <c r="A3" s="126" t="s">
        <v>0</v>
      </c>
      <c r="B3" s="132" t="s">
        <v>26</v>
      </c>
      <c r="C3" s="133"/>
      <c r="D3" s="133"/>
      <c r="E3" s="133"/>
      <c r="F3" s="133"/>
      <c r="G3" s="133"/>
      <c r="H3" s="133"/>
      <c r="I3" s="134"/>
      <c r="J3" s="126" t="s">
        <v>1</v>
      </c>
    </row>
    <row r="4" spans="1:10" ht="36" customHeight="1">
      <c r="A4" s="127"/>
      <c r="B4" s="32" t="s">
        <v>65</v>
      </c>
      <c r="C4" s="30" t="s">
        <v>66</v>
      </c>
      <c r="D4" s="30" t="s">
        <v>67</v>
      </c>
      <c r="E4" s="30" t="s">
        <v>68</v>
      </c>
      <c r="F4" s="30" t="s">
        <v>69</v>
      </c>
      <c r="G4" s="30" t="s">
        <v>72</v>
      </c>
      <c r="H4" s="30" t="s">
        <v>70</v>
      </c>
      <c r="I4" s="31" t="s">
        <v>71</v>
      </c>
      <c r="J4" s="135"/>
    </row>
    <row r="5" spans="1:10" ht="16.5" customHeight="1" thickBot="1">
      <c r="A5" s="128"/>
      <c r="B5" s="129" t="s">
        <v>6</v>
      </c>
      <c r="C5" s="129"/>
      <c r="D5" s="129"/>
      <c r="E5" s="129"/>
      <c r="F5" s="129"/>
      <c r="G5" s="129"/>
      <c r="H5" s="129"/>
      <c r="I5" s="129"/>
      <c r="J5" s="130"/>
    </row>
    <row r="6" spans="1:10" ht="42" customHeight="1" thickTop="1">
      <c r="A6" s="2" t="s">
        <v>8</v>
      </c>
      <c r="B6" s="33">
        <v>303</v>
      </c>
      <c r="C6" s="34">
        <v>69</v>
      </c>
      <c r="D6" s="34">
        <v>136</v>
      </c>
      <c r="E6" s="34">
        <v>135</v>
      </c>
      <c r="F6" s="34">
        <v>65</v>
      </c>
      <c r="G6" s="34">
        <v>188</v>
      </c>
      <c r="H6" s="34">
        <v>137</v>
      </c>
      <c r="I6" s="35">
        <v>110</v>
      </c>
      <c r="J6" s="49">
        <f>SUM(B6:I6)</f>
        <v>1143</v>
      </c>
    </row>
    <row r="7" spans="1:10" ht="42" customHeight="1">
      <c r="A7" s="29" t="s">
        <v>53</v>
      </c>
      <c r="B7" s="33">
        <v>4</v>
      </c>
      <c r="C7" s="34">
        <v>8</v>
      </c>
      <c r="D7" s="34">
        <v>26</v>
      </c>
      <c r="E7" s="34">
        <v>11</v>
      </c>
      <c r="F7" s="34">
        <v>10</v>
      </c>
      <c r="G7" s="34">
        <v>2</v>
      </c>
      <c r="H7" s="34">
        <v>5</v>
      </c>
      <c r="I7" s="36">
        <v>17</v>
      </c>
      <c r="J7" s="49">
        <f aca="true" t="shared" si="0" ref="J7:J12">SUM(B7:I7)</f>
        <v>83</v>
      </c>
    </row>
    <row r="8" spans="1:10" ht="42" customHeight="1">
      <c r="A8" s="3" t="s">
        <v>7</v>
      </c>
      <c r="B8" s="37">
        <v>410</v>
      </c>
      <c r="C8" s="38">
        <v>218</v>
      </c>
      <c r="D8" s="38">
        <v>1011</v>
      </c>
      <c r="E8" s="38">
        <v>293</v>
      </c>
      <c r="F8" s="38">
        <v>253</v>
      </c>
      <c r="G8" s="38">
        <v>543</v>
      </c>
      <c r="H8" s="38">
        <v>467</v>
      </c>
      <c r="I8" s="39">
        <v>408</v>
      </c>
      <c r="J8" s="49">
        <f t="shared" si="0"/>
        <v>3603</v>
      </c>
    </row>
    <row r="9" spans="1:10" ht="42" customHeight="1">
      <c r="A9" s="3" t="s">
        <v>93</v>
      </c>
      <c r="B9" s="37">
        <v>1</v>
      </c>
      <c r="C9" s="38">
        <v>1</v>
      </c>
      <c r="D9" s="38">
        <v>15</v>
      </c>
      <c r="E9" s="38">
        <v>0</v>
      </c>
      <c r="F9" s="38">
        <v>2</v>
      </c>
      <c r="G9" s="38">
        <v>4</v>
      </c>
      <c r="H9" s="38">
        <v>1</v>
      </c>
      <c r="I9" s="39">
        <v>2</v>
      </c>
      <c r="J9" s="49">
        <f t="shared" si="0"/>
        <v>26</v>
      </c>
    </row>
    <row r="10" spans="1:10" ht="42" customHeight="1">
      <c r="A10" s="3" t="s">
        <v>4</v>
      </c>
      <c r="B10" s="37">
        <v>0</v>
      </c>
      <c r="C10" s="38">
        <v>2</v>
      </c>
      <c r="D10" s="38">
        <v>0</v>
      </c>
      <c r="E10" s="38">
        <v>2</v>
      </c>
      <c r="F10" s="38">
        <v>0</v>
      </c>
      <c r="G10" s="38">
        <v>0</v>
      </c>
      <c r="H10" s="38">
        <v>0</v>
      </c>
      <c r="I10" s="39">
        <v>0</v>
      </c>
      <c r="J10" s="49">
        <f t="shared" si="0"/>
        <v>4</v>
      </c>
    </row>
    <row r="11" spans="1:10" ht="42" customHeight="1">
      <c r="A11" s="3" t="s">
        <v>62</v>
      </c>
      <c r="B11" s="37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9">
        <v>0</v>
      </c>
      <c r="J11" s="49">
        <f t="shared" si="0"/>
        <v>0</v>
      </c>
    </row>
    <row r="12" spans="1:10" ht="42" customHeight="1" thickBot="1">
      <c r="A12" s="5" t="s">
        <v>5</v>
      </c>
      <c r="B12" s="40">
        <v>3</v>
      </c>
      <c r="C12" s="41">
        <v>0</v>
      </c>
      <c r="D12" s="41">
        <v>1</v>
      </c>
      <c r="E12" s="41">
        <v>1</v>
      </c>
      <c r="F12" s="41">
        <v>0</v>
      </c>
      <c r="G12" s="41">
        <v>0</v>
      </c>
      <c r="H12" s="41">
        <v>0</v>
      </c>
      <c r="I12" s="42">
        <v>2</v>
      </c>
      <c r="J12" s="49">
        <f t="shared" si="0"/>
        <v>7</v>
      </c>
    </row>
    <row r="13" spans="1:10" ht="42" customHeight="1" thickBot="1" thickTop="1">
      <c r="A13" s="6" t="s">
        <v>2</v>
      </c>
      <c r="B13" s="46">
        <f>SUM(B6:B12)</f>
        <v>721</v>
      </c>
      <c r="C13" s="46">
        <f aca="true" t="shared" si="1" ref="C13:J13">SUM(C6:C12)</f>
        <v>298</v>
      </c>
      <c r="D13" s="46">
        <f t="shared" si="1"/>
        <v>1189</v>
      </c>
      <c r="E13" s="46">
        <f t="shared" si="1"/>
        <v>442</v>
      </c>
      <c r="F13" s="46">
        <f t="shared" si="1"/>
        <v>330</v>
      </c>
      <c r="G13" s="46">
        <f t="shared" si="1"/>
        <v>737</v>
      </c>
      <c r="H13" s="46">
        <f t="shared" si="1"/>
        <v>610</v>
      </c>
      <c r="I13" s="47">
        <f t="shared" si="1"/>
        <v>539</v>
      </c>
      <c r="J13" s="48">
        <f t="shared" si="1"/>
        <v>4866</v>
      </c>
    </row>
    <row r="14" ht="13.5" thickTop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</sheetData>
  <mergeCells count="6">
    <mergeCell ref="A2:F2"/>
    <mergeCell ref="A3:A5"/>
    <mergeCell ref="B5:J5"/>
    <mergeCell ref="A1:J1"/>
    <mergeCell ref="B3:I3"/>
    <mergeCell ref="J3:J4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N40" sqref="N40"/>
    </sheetView>
  </sheetViews>
  <sheetFormatPr defaultColWidth="9.140625" defaultRowHeight="12.75"/>
  <cols>
    <col min="1" max="1" width="4.28125" style="0" bestFit="1" customWidth="1"/>
    <col min="2" max="4" width="8.7109375" style="0" customWidth="1"/>
    <col min="5" max="5" width="6.7109375" style="0" customWidth="1"/>
    <col min="6" max="10" width="8.7109375" style="0" customWidth="1"/>
    <col min="11" max="11" width="6.7109375" style="0" customWidth="1"/>
    <col min="12" max="15" width="8.7109375" style="0" customWidth="1"/>
    <col min="16" max="16" width="6.7109375" style="0" customWidth="1"/>
  </cols>
  <sheetData>
    <row r="1" spans="1:16" ht="19.5" customHeight="1">
      <c r="A1" s="136" t="s">
        <v>75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19.5" customHeight="1">
      <c r="A2" s="136" t="s">
        <v>42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</row>
    <row r="3" spans="1:16" ht="12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customHeight="1" thickTop="1">
      <c r="A4" s="124" t="s">
        <v>26</v>
      </c>
      <c r="B4" s="142" t="s">
        <v>6</v>
      </c>
      <c r="C4" s="147" t="s">
        <v>94</v>
      </c>
      <c r="D4" s="140" t="s">
        <v>41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6" ht="15.75" customHeight="1">
      <c r="A5" s="123"/>
      <c r="B5" s="143"/>
      <c r="C5" s="148"/>
      <c r="D5" s="137" t="s">
        <v>43</v>
      </c>
      <c r="E5" s="137" t="s">
        <v>27</v>
      </c>
      <c r="F5" s="137"/>
      <c r="G5" s="137"/>
      <c r="H5" s="137"/>
      <c r="I5" s="137" t="s">
        <v>45</v>
      </c>
      <c r="J5" s="137" t="s">
        <v>46</v>
      </c>
      <c r="K5" s="137" t="s">
        <v>28</v>
      </c>
      <c r="L5" s="137" t="s">
        <v>29</v>
      </c>
      <c r="M5" s="137" t="s">
        <v>30</v>
      </c>
      <c r="N5" s="137" t="s">
        <v>31</v>
      </c>
      <c r="O5" s="137" t="s">
        <v>32</v>
      </c>
      <c r="P5" s="150" t="s">
        <v>47</v>
      </c>
    </row>
    <row r="6" spans="1:16" ht="15.75" customHeight="1">
      <c r="A6" s="145"/>
      <c r="B6" s="143"/>
      <c r="C6" s="148"/>
      <c r="D6" s="138"/>
      <c r="E6" s="138" t="s">
        <v>33</v>
      </c>
      <c r="F6" s="153" t="s">
        <v>63</v>
      </c>
      <c r="G6" s="154"/>
      <c r="H6" s="155"/>
      <c r="I6" s="138"/>
      <c r="J6" s="138"/>
      <c r="K6" s="138"/>
      <c r="L6" s="138"/>
      <c r="M6" s="138"/>
      <c r="N6" s="138"/>
      <c r="O6" s="138"/>
      <c r="P6" s="151"/>
    </row>
    <row r="7" spans="1:16" ht="45" customHeight="1" thickBot="1">
      <c r="A7" s="146"/>
      <c r="B7" s="144"/>
      <c r="C7" s="149"/>
      <c r="D7" s="139"/>
      <c r="E7" s="149"/>
      <c r="F7" s="25" t="s">
        <v>44</v>
      </c>
      <c r="G7" s="25" t="s">
        <v>34</v>
      </c>
      <c r="H7" s="25" t="s">
        <v>64</v>
      </c>
      <c r="I7" s="139"/>
      <c r="J7" s="139"/>
      <c r="K7" s="139"/>
      <c r="L7" s="139"/>
      <c r="M7" s="139"/>
      <c r="N7" s="139"/>
      <c r="O7" s="139"/>
      <c r="P7" s="152"/>
    </row>
    <row r="8" spans="1:16" ht="19.5" customHeight="1" thickTop="1">
      <c r="A8" s="8" t="s">
        <v>54</v>
      </c>
      <c r="B8" s="50">
        <v>721</v>
      </c>
      <c r="C8" s="50">
        <v>684</v>
      </c>
      <c r="D8" s="57">
        <v>114</v>
      </c>
      <c r="E8" s="51">
        <v>51</v>
      </c>
      <c r="F8" s="51">
        <v>6</v>
      </c>
      <c r="G8" s="59">
        <v>0</v>
      </c>
      <c r="H8" s="59">
        <v>21</v>
      </c>
      <c r="I8" s="51">
        <v>44</v>
      </c>
      <c r="J8" s="74">
        <v>10</v>
      </c>
      <c r="K8" s="51">
        <v>52</v>
      </c>
      <c r="L8" s="59">
        <v>7</v>
      </c>
      <c r="M8" s="74">
        <v>3</v>
      </c>
      <c r="N8" s="59">
        <v>9</v>
      </c>
      <c r="O8" s="74">
        <v>0</v>
      </c>
      <c r="P8" s="87">
        <v>4</v>
      </c>
    </row>
    <row r="9" spans="1:16" ht="19.5" customHeight="1">
      <c r="A9" s="23" t="s">
        <v>55</v>
      </c>
      <c r="B9" s="52">
        <v>298</v>
      </c>
      <c r="C9" s="52">
        <v>288</v>
      </c>
      <c r="D9" s="60">
        <v>2</v>
      </c>
      <c r="E9" s="53">
        <v>22</v>
      </c>
      <c r="F9" s="53">
        <v>6</v>
      </c>
      <c r="G9" s="62">
        <v>0</v>
      </c>
      <c r="H9" s="62">
        <v>6</v>
      </c>
      <c r="I9" s="53">
        <v>8</v>
      </c>
      <c r="J9" s="75">
        <v>0</v>
      </c>
      <c r="K9" s="53">
        <v>8</v>
      </c>
      <c r="L9" s="62">
        <v>3</v>
      </c>
      <c r="M9" s="75">
        <v>0</v>
      </c>
      <c r="N9" s="62">
        <v>0</v>
      </c>
      <c r="O9" s="75">
        <v>0</v>
      </c>
      <c r="P9" s="88">
        <v>8</v>
      </c>
    </row>
    <row r="10" spans="1:16" ht="19.5" customHeight="1">
      <c r="A10" s="23" t="s">
        <v>56</v>
      </c>
      <c r="B10" s="52">
        <v>1189</v>
      </c>
      <c r="C10" s="52">
        <v>1189</v>
      </c>
      <c r="D10" s="60">
        <v>7</v>
      </c>
      <c r="E10" s="53">
        <v>31</v>
      </c>
      <c r="F10" s="53">
        <v>21</v>
      </c>
      <c r="G10" s="62">
        <v>0</v>
      </c>
      <c r="H10" s="62">
        <v>6</v>
      </c>
      <c r="I10" s="53">
        <v>3</v>
      </c>
      <c r="J10" s="75">
        <v>0</v>
      </c>
      <c r="K10" s="53">
        <v>53</v>
      </c>
      <c r="L10" s="62">
        <v>6</v>
      </c>
      <c r="M10" s="75">
        <v>0</v>
      </c>
      <c r="N10" s="62">
        <v>4</v>
      </c>
      <c r="O10" s="75">
        <v>0</v>
      </c>
      <c r="P10" s="88">
        <v>29</v>
      </c>
    </row>
    <row r="11" spans="1:16" ht="19.5" customHeight="1">
      <c r="A11" s="23" t="s">
        <v>57</v>
      </c>
      <c r="B11" s="52">
        <v>442</v>
      </c>
      <c r="C11" s="52">
        <v>442</v>
      </c>
      <c r="D11" s="60">
        <v>5</v>
      </c>
      <c r="E11" s="53">
        <v>34</v>
      </c>
      <c r="F11" s="53">
        <v>24</v>
      </c>
      <c r="G11" s="62">
        <v>0</v>
      </c>
      <c r="H11" s="62">
        <v>9</v>
      </c>
      <c r="I11" s="53">
        <v>14</v>
      </c>
      <c r="J11" s="75">
        <v>0</v>
      </c>
      <c r="K11" s="53">
        <v>46</v>
      </c>
      <c r="L11" s="62">
        <v>9</v>
      </c>
      <c r="M11" s="75">
        <v>0</v>
      </c>
      <c r="N11" s="62">
        <v>2</v>
      </c>
      <c r="O11" s="75">
        <v>0</v>
      </c>
      <c r="P11" s="88">
        <v>11</v>
      </c>
    </row>
    <row r="12" spans="1:16" ht="19.5" customHeight="1">
      <c r="A12" s="23" t="s">
        <v>58</v>
      </c>
      <c r="B12" s="52">
        <v>330</v>
      </c>
      <c r="C12" s="52">
        <v>326</v>
      </c>
      <c r="D12" s="60">
        <v>3</v>
      </c>
      <c r="E12" s="53">
        <v>24</v>
      </c>
      <c r="F12" s="53">
        <v>10</v>
      </c>
      <c r="G12" s="62">
        <v>0</v>
      </c>
      <c r="H12" s="62">
        <v>11</v>
      </c>
      <c r="I12" s="53">
        <v>6</v>
      </c>
      <c r="J12" s="75">
        <v>3</v>
      </c>
      <c r="K12" s="53">
        <v>9</v>
      </c>
      <c r="L12" s="62">
        <v>5</v>
      </c>
      <c r="M12" s="75">
        <v>0</v>
      </c>
      <c r="N12" s="62">
        <v>0</v>
      </c>
      <c r="O12" s="75">
        <v>0</v>
      </c>
      <c r="P12" s="88">
        <v>14</v>
      </c>
    </row>
    <row r="13" spans="1:16" ht="19.5" customHeight="1">
      <c r="A13" s="23" t="s">
        <v>59</v>
      </c>
      <c r="B13" s="52">
        <v>737</v>
      </c>
      <c r="C13" s="52">
        <v>733</v>
      </c>
      <c r="D13" s="60">
        <v>4</v>
      </c>
      <c r="E13" s="53">
        <v>76</v>
      </c>
      <c r="F13" s="53">
        <v>47</v>
      </c>
      <c r="G13" s="62">
        <v>7</v>
      </c>
      <c r="H13" s="62">
        <v>12</v>
      </c>
      <c r="I13" s="53">
        <v>8</v>
      </c>
      <c r="J13" s="75">
        <v>0</v>
      </c>
      <c r="K13" s="53">
        <v>42</v>
      </c>
      <c r="L13" s="62">
        <v>2</v>
      </c>
      <c r="M13" s="75">
        <v>0</v>
      </c>
      <c r="N13" s="62">
        <v>3</v>
      </c>
      <c r="O13" s="75">
        <v>8</v>
      </c>
      <c r="P13" s="88">
        <v>2</v>
      </c>
    </row>
    <row r="14" spans="1:16" ht="19.5" customHeight="1">
      <c r="A14" s="23" t="s">
        <v>60</v>
      </c>
      <c r="B14" s="52">
        <v>610</v>
      </c>
      <c r="C14" s="52">
        <v>610</v>
      </c>
      <c r="D14" s="60">
        <v>5</v>
      </c>
      <c r="E14" s="53">
        <v>62</v>
      </c>
      <c r="F14" s="53">
        <v>30</v>
      </c>
      <c r="G14" s="62">
        <v>0</v>
      </c>
      <c r="H14" s="62">
        <v>10</v>
      </c>
      <c r="I14" s="53">
        <v>10</v>
      </c>
      <c r="J14" s="75">
        <v>1</v>
      </c>
      <c r="K14" s="53">
        <v>18</v>
      </c>
      <c r="L14" s="62">
        <v>2</v>
      </c>
      <c r="M14" s="75">
        <v>0</v>
      </c>
      <c r="N14" s="62">
        <v>0</v>
      </c>
      <c r="O14" s="75">
        <v>1</v>
      </c>
      <c r="P14" s="88">
        <v>5</v>
      </c>
    </row>
    <row r="15" spans="1:16" ht="19.5" customHeight="1" thickBot="1">
      <c r="A15" s="10" t="s">
        <v>61</v>
      </c>
      <c r="B15" s="54">
        <v>539</v>
      </c>
      <c r="C15" s="54">
        <v>539</v>
      </c>
      <c r="D15" s="63">
        <v>2</v>
      </c>
      <c r="E15" s="55">
        <v>38</v>
      </c>
      <c r="F15" s="55">
        <v>7</v>
      </c>
      <c r="G15" s="65">
        <v>5</v>
      </c>
      <c r="H15" s="65">
        <v>6</v>
      </c>
      <c r="I15" s="55">
        <v>10</v>
      </c>
      <c r="J15" s="76">
        <v>4</v>
      </c>
      <c r="K15" s="55">
        <v>28</v>
      </c>
      <c r="L15" s="65">
        <v>6</v>
      </c>
      <c r="M15" s="76">
        <v>0</v>
      </c>
      <c r="N15" s="65">
        <v>1</v>
      </c>
      <c r="O15" s="76">
        <v>0</v>
      </c>
      <c r="P15" s="89">
        <v>17</v>
      </c>
    </row>
    <row r="16" spans="1:16" ht="24" customHeight="1" thickBot="1" thickTop="1">
      <c r="A16" s="27" t="s">
        <v>1</v>
      </c>
      <c r="B16" s="56">
        <f aca="true" t="shared" si="0" ref="B16:H16">SUM(B8:B15)</f>
        <v>4866</v>
      </c>
      <c r="C16" s="56">
        <f t="shared" si="0"/>
        <v>4811</v>
      </c>
      <c r="D16" s="46">
        <f t="shared" si="0"/>
        <v>142</v>
      </c>
      <c r="E16" s="56">
        <f t="shared" si="0"/>
        <v>338</v>
      </c>
      <c r="F16" s="56">
        <f t="shared" si="0"/>
        <v>151</v>
      </c>
      <c r="G16" s="46">
        <f t="shared" si="0"/>
        <v>12</v>
      </c>
      <c r="H16" s="46">
        <f t="shared" si="0"/>
        <v>81</v>
      </c>
      <c r="I16" s="56">
        <f aca="true" t="shared" si="1" ref="I16:P16">SUM(I8:I15)</f>
        <v>103</v>
      </c>
      <c r="J16" s="82">
        <f t="shared" si="1"/>
        <v>18</v>
      </c>
      <c r="K16" s="56">
        <f t="shared" si="1"/>
        <v>256</v>
      </c>
      <c r="L16" s="46">
        <f t="shared" si="1"/>
        <v>40</v>
      </c>
      <c r="M16" s="82">
        <f t="shared" si="1"/>
        <v>3</v>
      </c>
      <c r="N16" s="46">
        <f t="shared" si="1"/>
        <v>19</v>
      </c>
      <c r="O16" s="82">
        <f t="shared" si="1"/>
        <v>9</v>
      </c>
      <c r="P16" s="90">
        <f t="shared" si="1"/>
        <v>90</v>
      </c>
    </row>
    <row r="17" ht="13.5" thickTop="1"/>
    <row r="18" ht="12.75">
      <c r="K18" t="s">
        <v>35</v>
      </c>
    </row>
  </sheetData>
  <mergeCells count="18">
    <mergeCell ref="C4:C7"/>
    <mergeCell ref="P5:P7"/>
    <mergeCell ref="M5:M7"/>
    <mergeCell ref="N5:N7"/>
    <mergeCell ref="D5:D7"/>
    <mergeCell ref="O5:O7"/>
    <mergeCell ref="F6:H6"/>
    <mergeCell ref="E6:E7"/>
    <mergeCell ref="A1:P1"/>
    <mergeCell ref="A2:P2"/>
    <mergeCell ref="K5:K7"/>
    <mergeCell ref="D4:P4"/>
    <mergeCell ref="B4:B7"/>
    <mergeCell ref="I5:I7"/>
    <mergeCell ref="J5:J7"/>
    <mergeCell ref="A4:A7"/>
    <mergeCell ref="E5:H5"/>
    <mergeCell ref="L5:L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N40" sqref="N40"/>
    </sheetView>
  </sheetViews>
  <sheetFormatPr defaultColWidth="9.140625" defaultRowHeight="12.75"/>
  <cols>
    <col min="1" max="1" width="7.7109375" style="0" customWidth="1"/>
    <col min="2" max="9" width="14.7109375" style="0" customWidth="1"/>
  </cols>
  <sheetData>
    <row r="1" spans="1:9" s="28" customFormat="1" ht="19.5" customHeight="1">
      <c r="A1" s="136" t="s">
        <v>76</v>
      </c>
      <c r="B1" s="136"/>
      <c r="C1" s="136"/>
      <c r="D1" s="136"/>
      <c r="E1" s="136"/>
      <c r="F1" s="136"/>
      <c r="G1" s="136"/>
      <c r="H1" s="136"/>
      <c r="I1" s="136"/>
    </row>
    <row r="2" spans="1:9" s="28" customFormat="1" ht="19.5" customHeight="1">
      <c r="A2" s="136" t="s">
        <v>48</v>
      </c>
      <c r="B2" s="156"/>
      <c r="C2" s="156"/>
      <c r="D2" s="156"/>
      <c r="E2" s="156"/>
      <c r="F2" s="156"/>
      <c r="G2" s="156"/>
      <c r="H2" s="156"/>
      <c r="I2" s="156"/>
    </row>
    <row r="3" ht="19.5" customHeight="1" thickBot="1"/>
    <row r="4" spans="1:9" ht="16.5" customHeight="1" thickTop="1">
      <c r="A4" s="124" t="s">
        <v>26</v>
      </c>
      <c r="B4" s="142" t="s">
        <v>6</v>
      </c>
      <c r="C4" s="159" t="s">
        <v>95</v>
      </c>
      <c r="D4" s="140"/>
      <c r="E4" s="140"/>
      <c r="F4" s="140"/>
      <c r="G4" s="140"/>
      <c r="H4" s="140"/>
      <c r="I4" s="141"/>
    </row>
    <row r="5" spans="1:9" ht="17.25" customHeight="1">
      <c r="A5" s="123"/>
      <c r="B5" s="143"/>
      <c r="C5" s="137" t="s">
        <v>36</v>
      </c>
      <c r="D5" s="137"/>
      <c r="E5" s="137"/>
      <c r="F5" s="137" t="s">
        <v>37</v>
      </c>
      <c r="G5" s="137"/>
      <c r="H5" s="137"/>
      <c r="I5" s="157"/>
    </row>
    <row r="6" spans="1:9" ht="21.75" customHeight="1">
      <c r="A6" s="123"/>
      <c r="B6" s="143"/>
      <c r="C6" s="137" t="s">
        <v>50</v>
      </c>
      <c r="D6" s="137" t="s">
        <v>51</v>
      </c>
      <c r="E6" s="137" t="s">
        <v>52</v>
      </c>
      <c r="F6" s="137" t="s">
        <v>38</v>
      </c>
      <c r="G6" s="137" t="s">
        <v>49</v>
      </c>
      <c r="H6" s="137" t="s">
        <v>39</v>
      </c>
      <c r="I6" s="157" t="s">
        <v>40</v>
      </c>
    </row>
    <row r="7" spans="1:9" ht="33.75" customHeight="1" thickBot="1">
      <c r="A7" s="146"/>
      <c r="B7" s="144"/>
      <c r="C7" s="139"/>
      <c r="D7" s="139"/>
      <c r="E7" s="139"/>
      <c r="F7" s="139"/>
      <c r="G7" s="139"/>
      <c r="H7" s="139"/>
      <c r="I7" s="158"/>
    </row>
    <row r="8" spans="1:9" ht="19.5" customHeight="1" thickTop="1">
      <c r="A8" s="8" t="s">
        <v>54</v>
      </c>
      <c r="B8" s="57">
        <v>721</v>
      </c>
      <c r="C8" s="58">
        <v>380</v>
      </c>
      <c r="D8" s="67">
        <v>7</v>
      </c>
      <c r="E8" s="67">
        <v>88</v>
      </c>
      <c r="F8" s="67">
        <v>1</v>
      </c>
      <c r="G8" s="74">
        <v>0</v>
      </c>
      <c r="H8" s="68">
        <v>0</v>
      </c>
      <c r="I8" s="78">
        <v>43</v>
      </c>
    </row>
    <row r="9" spans="1:9" ht="19.5" customHeight="1">
      <c r="A9" s="23" t="s">
        <v>55</v>
      </c>
      <c r="B9" s="60">
        <v>298</v>
      </c>
      <c r="C9" s="61">
        <v>110</v>
      </c>
      <c r="D9" s="69">
        <v>0</v>
      </c>
      <c r="E9" s="69">
        <v>8</v>
      </c>
      <c r="F9" s="70">
        <v>4</v>
      </c>
      <c r="G9" s="75">
        <v>4</v>
      </c>
      <c r="H9" s="70">
        <v>0</v>
      </c>
      <c r="I9" s="79">
        <v>0</v>
      </c>
    </row>
    <row r="10" spans="1:9" ht="19.5" customHeight="1">
      <c r="A10" s="23" t="s">
        <v>56</v>
      </c>
      <c r="B10" s="60">
        <v>1189</v>
      </c>
      <c r="C10" s="86">
        <v>902</v>
      </c>
      <c r="D10" s="69">
        <v>0</v>
      </c>
      <c r="E10" s="69">
        <v>37</v>
      </c>
      <c r="F10" s="70">
        <v>24</v>
      </c>
      <c r="G10" s="75">
        <v>0</v>
      </c>
      <c r="H10" s="70">
        <v>0</v>
      </c>
      <c r="I10" s="79">
        <v>1</v>
      </c>
    </row>
    <row r="11" spans="1:9" ht="19.5" customHeight="1">
      <c r="A11" s="23" t="s">
        <v>57</v>
      </c>
      <c r="B11" s="60">
        <v>442</v>
      </c>
      <c r="C11" s="61">
        <v>236</v>
      </c>
      <c r="D11" s="69">
        <v>0</v>
      </c>
      <c r="E11" s="69">
        <v>5</v>
      </c>
      <c r="F11" s="70">
        <v>0</v>
      </c>
      <c r="G11" s="75">
        <v>2</v>
      </c>
      <c r="H11" s="70">
        <v>0</v>
      </c>
      <c r="I11" s="79">
        <v>1</v>
      </c>
    </row>
    <row r="12" spans="1:9" ht="19.5" customHeight="1">
      <c r="A12" s="23" t="s">
        <v>58</v>
      </c>
      <c r="B12" s="60">
        <v>330</v>
      </c>
      <c r="C12" s="61">
        <v>196</v>
      </c>
      <c r="D12" s="69">
        <v>0</v>
      </c>
      <c r="E12" s="69">
        <v>34</v>
      </c>
      <c r="F12" s="70">
        <v>3</v>
      </c>
      <c r="G12" s="75">
        <v>0</v>
      </c>
      <c r="H12" s="70">
        <v>0</v>
      </c>
      <c r="I12" s="79">
        <v>0</v>
      </c>
    </row>
    <row r="13" spans="1:9" ht="19.5" customHeight="1">
      <c r="A13" s="23" t="s">
        <v>59</v>
      </c>
      <c r="B13" s="60">
        <v>737</v>
      </c>
      <c r="C13" s="61">
        <v>453</v>
      </c>
      <c r="D13" s="69">
        <v>0</v>
      </c>
      <c r="E13" s="69">
        <v>15</v>
      </c>
      <c r="F13" s="70">
        <v>5</v>
      </c>
      <c r="G13" s="75">
        <v>0</v>
      </c>
      <c r="H13" s="70">
        <v>0</v>
      </c>
      <c r="I13" s="79">
        <v>0</v>
      </c>
    </row>
    <row r="14" spans="1:9" ht="19.5" customHeight="1">
      <c r="A14" s="23" t="s">
        <v>60</v>
      </c>
      <c r="B14" s="60">
        <v>610</v>
      </c>
      <c r="C14" s="61">
        <v>404</v>
      </c>
      <c r="D14" s="69">
        <v>0</v>
      </c>
      <c r="E14" s="69">
        <v>6</v>
      </c>
      <c r="F14" s="70">
        <v>1</v>
      </c>
      <c r="G14" s="75">
        <v>0</v>
      </c>
      <c r="H14" s="70">
        <v>0</v>
      </c>
      <c r="I14" s="79">
        <v>0</v>
      </c>
    </row>
    <row r="15" spans="1:9" ht="19.5" customHeight="1" thickBot="1">
      <c r="A15" s="10" t="s">
        <v>61</v>
      </c>
      <c r="B15" s="63">
        <v>539</v>
      </c>
      <c r="C15" s="64">
        <v>298</v>
      </c>
      <c r="D15" s="71">
        <v>38</v>
      </c>
      <c r="E15" s="71">
        <v>3</v>
      </c>
      <c r="F15" s="72">
        <v>2</v>
      </c>
      <c r="G15" s="76">
        <v>0</v>
      </c>
      <c r="H15" s="72">
        <v>0</v>
      </c>
      <c r="I15" s="80">
        <v>4</v>
      </c>
    </row>
    <row r="16" spans="1:9" ht="24" customHeight="1" thickBot="1" thickTop="1">
      <c r="A16" s="27" t="s">
        <v>1</v>
      </c>
      <c r="B16" s="46">
        <f>SUM(B8:B15)</f>
        <v>4866</v>
      </c>
      <c r="C16" s="66">
        <f aca="true" t="shared" si="0" ref="C16:I16">SUM(C8:C15)</f>
        <v>2979</v>
      </c>
      <c r="D16" s="73">
        <f t="shared" si="0"/>
        <v>45</v>
      </c>
      <c r="E16" s="73">
        <f t="shared" si="0"/>
        <v>196</v>
      </c>
      <c r="F16" s="73">
        <f t="shared" si="0"/>
        <v>40</v>
      </c>
      <c r="G16" s="77">
        <f t="shared" si="0"/>
        <v>6</v>
      </c>
      <c r="H16" s="73">
        <f t="shared" si="0"/>
        <v>0</v>
      </c>
      <c r="I16" s="81">
        <f t="shared" si="0"/>
        <v>49</v>
      </c>
    </row>
    <row r="17" ht="13.5" thickTop="1"/>
  </sheetData>
  <mergeCells count="14">
    <mergeCell ref="F5:I5"/>
    <mergeCell ref="C4:I4"/>
    <mergeCell ref="G6:G7"/>
    <mergeCell ref="H6:H7"/>
    <mergeCell ref="A1:I1"/>
    <mergeCell ref="A4:A7"/>
    <mergeCell ref="C6:C7"/>
    <mergeCell ref="D6:D7"/>
    <mergeCell ref="E6:E7"/>
    <mergeCell ref="C5:E5"/>
    <mergeCell ref="F6:F7"/>
    <mergeCell ref="A2:I2"/>
    <mergeCell ref="B4:B7"/>
    <mergeCell ref="I6:I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O31"/>
  <sheetViews>
    <sheetView showGridLines="0" zoomScaleSheetLayoutView="100" workbookViewId="0" topLeftCell="A1">
      <selection activeCell="N40" sqref="N40"/>
    </sheetView>
  </sheetViews>
  <sheetFormatPr defaultColWidth="9.140625" defaultRowHeight="12.75"/>
  <cols>
    <col min="1" max="1" width="26.7109375" style="0" customWidth="1"/>
    <col min="2" max="3" width="8.7109375" style="0" customWidth="1"/>
    <col min="4" max="4" width="7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</cols>
  <sheetData>
    <row r="1" spans="1:14" ht="19.5" customHeight="1">
      <c r="A1" s="164" t="s">
        <v>91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2" customHeight="1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6.5" customHeight="1" thickTop="1">
      <c r="A3" s="167" t="s">
        <v>17</v>
      </c>
      <c r="B3" s="170" t="s">
        <v>18</v>
      </c>
      <c r="C3" s="172" t="s">
        <v>19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spans="1:14" ht="42" customHeight="1">
      <c r="A4" s="168"/>
      <c r="B4" s="163"/>
      <c r="C4" s="160" t="s">
        <v>20</v>
      </c>
      <c r="D4" s="160"/>
      <c r="E4" s="160" t="s">
        <v>21</v>
      </c>
      <c r="F4" s="160"/>
      <c r="G4" s="160" t="s">
        <v>77</v>
      </c>
      <c r="H4" s="160"/>
      <c r="I4" s="160" t="s">
        <v>22</v>
      </c>
      <c r="J4" s="160"/>
      <c r="K4" s="162" t="s">
        <v>97</v>
      </c>
      <c r="L4" s="163"/>
      <c r="M4" s="160" t="s">
        <v>23</v>
      </c>
      <c r="N4" s="161"/>
    </row>
    <row r="5" spans="1:14" ht="27" customHeight="1" thickBot="1">
      <c r="A5" s="169"/>
      <c r="B5" s="171"/>
      <c r="C5" s="93" t="s">
        <v>24</v>
      </c>
      <c r="D5" s="93" t="s">
        <v>25</v>
      </c>
      <c r="E5" s="93" t="s">
        <v>24</v>
      </c>
      <c r="F5" s="93" t="s">
        <v>25</v>
      </c>
      <c r="G5" s="93" t="s">
        <v>24</v>
      </c>
      <c r="H5" s="93" t="s">
        <v>25</v>
      </c>
      <c r="I5" s="93" t="s">
        <v>24</v>
      </c>
      <c r="J5" s="93" t="s">
        <v>25</v>
      </c>
      <c r="K5" s="93" t="s">
        <v>24</v>
      </c>
      <c r="L5" s="93" t="s">
        <v>25</v>
      </c>
      <c r="M5" s="94" t="s">
        <v>24</v>
      </c>
      <c r="N5" s="95" t="s">
        <v>25</v>
      </c>
    </row>
    <row r="6" spans="1:15" ht="42" customHeight="1" thickTop="1">
      <c r="A6" s="96" t="s">
        <v>78</v>
      </c>
      <c r="B6" s="97">
        <v>1143</v>
      </c>
      <c r="C6" s="97">
        <v>18</v>
      </c>
      <c r="D6" s="98">
        <f aca="true" t="shared" si="0" ref="D6:D13">C6/B6*100</f>
        <v>1.574803149606299</v>
      </c>
      <c r="E6" s="99">
        <v>8</v>
      </c>
      <c r="F6" s="98">
        <f>E6/B6*100</f>
        <v>0.699912510936133</v>
      </c>
      <c r="G6" s="100">
        <v>485</v>
      </c>
      <c r="H6" s="98">
        <f>G6/B6*100</f>
        <v>42.43219597550306</v>
      </c>
      <c r="I6" s="100">
        <v>554</v>
      </c>
      <c r="J6" s="98">
        <f>I6/B6*100</f>
        <v>48.46894138232721</v>
      </c>
      <c r="K6" s="97">
        <v>23</v>
      </c>
      <c r="L6" s="101">
        <f>K6/B6*100</f>
        <v>2.012248468941382</v>
      </c>
      <c r="M6" s="100">
        <v>55</v>
      </c>
      <c r="N6" s="102">
        <f aca="true" t="shared" si="1" ref="N6:N12">M6/B6*100</f>
        <v>4.811898512685914</v>
      </c>
      <c r="O6" s="24"/>
    </row>
    <row r="7" spans="1:15" ht="42" customHeight="1">
      <c r="A7" s="103" t="s">
        <v>53</v>
      </c>
      <c r="B7" s="97">
        <v>83</v>
      </c>
      <c r="C7" s="97">
        <v>0</v>
      </c>
      <c r="D7" s="104" t="s">
        <v>96</v>
      </c>
      <c r="E7" s="105">
        <v>0</v>
      </c>
      <c r="F7" s="104" t="s">
        <v>96</v>
      </c>
      <c r="G7" s="106">
        <v>49</v>
      </c>
      <c r="H7" s="98">
        <f>G7/B7*100</f>
        <v>59.036144578313255</v>
      </c>
      <c r="I7" s="106">
        <v>27</v>
      </c>
      <c r="J7" s="98">
        <f>I7/B7*100</f>
        <v>32.53012048192771</v>
      </c>
      <c r="K7" s="97">
        <v>1</v>
      </c>
      <c r="L7" s="101">
        <f aca="true" t="shared" si="2" ref="L7:L13">K7/B7*100</f>
        <v>1.2048192771084338</v>
      </c>
      <c r="M7" s="107">
        <v>6</v>
      </c>
      <c r="N7" s="102">
        <f t="shared" si="1"/>
        <v>7.228915662650602</v>
      </c>
      <c r="O7" s="24"/>
    </row>
    <row r="8" spans="1:14" ht="42" customHeight="1">
      <c r="A8" s="108" t="s">
        <v>79</v>
      </c>
      <c r="B8" s="97">
        <v>3603</v>
      </c>
      <c r="C8" s="97">
        <v>20</v>
      </c>
      <c r="D8" s="109">
        <f t="shared" si="0"/>
        <v>0.5550929780738274</v>
      </c>
      <c r="E8" s="105">
        <v>5</v>
      </c>
      <c r="F8" s="109">
        <f>E8/B8*100</f>
        <v>0.13877324451845685</v>
      </c>
      <c r="G8" s="106">
        <v>1281</v>
      </c>
      <c r="H8" s="109">
        <f>G8/B8*100</f>
        <v>35.55370524562864</v>
      </c>
      <c r="I8" s="106">
        <v>406</v>
      </c>
      <c r="J8" s="109">
        <f>I8/B8*100</f>
        <v>11.268387454898695</v>
      </c>
      <c r="K8" s="97">
        <v>1268</v>
      </c>
      <c r="L8" s="101">
        <f t="shared" si="2"/>
        <v>35.192894809880656</v>
      </c>
      <c r="M8" s="107">
        <v>623</v>
      </c>
      <c r="N8" s="110">
        <f t="shared" si="1"/>
        <v>17.29114626699972</v>
      </c>
    </row>
    <row r="9" spans="1:14" ht="42" customHeight="1">
      <c r="A9" s="108" t="s">
        <v>3</v>
      </c>
      <c r="B9" s="97">
        <v>26</v>
      </c>
      <c r="C9" s="97">
        <v>5</v>
      </c>
      <c r="D9" s="109">
        <f t="shared" si="0"/>
        <v>19.230769230769234</v>
      </c>
      <c r="E9" s="105">
        <v>0</v>
      </c>
      <c r="F9" s="104" t="s">
        <v>96</v>
      </c>
      <c r="G9" s="106">
        <v>0</v>
      </c>
      <c r="H9" s="104" t="s">
        <v>96</v>
      </c>
      <c r="I9" s="106">
        <v>15</v>
      </c>
      <c r="J9" s="109">
        <f>I9/B9*100</f>
        <v>57.692307692307686</v>
      </c>
      <c r="K9" s="97">
        <v>0</v>
      </c>
      <c r="L9" s="104" t="s">
        <v>96</v>
      </c>
      <c r="M9" s="107">
        <v>6</v>
      </c>
      <c r="N9" s="110">
        <f t="shared" si="1"/>
        <v>23.076923076923077</v>
      </c>
    </row>
    <row r="10" spans="1:14" ht="42" customHeight="1">
      <c r="A10" s="108" t="s">
        <v>4</v>
      </c>
      <c r="B10" s="97">
        <v>4</v>
      </c>
      <c r="C10" s="97">
        <v>2</v>
      </c>
      <c r="D10" s="109">
        <f t="shared" si="0"/>
        <v>50</v>
      </c>
      <c r="E10" s="105">
        <v>0</v>
      </c>
      <c r="F10" s="104" t="s">
        <v>96</v>
      </c>
      <c r="G10" s="106">
        <v>0</v>
      </c>
      <c r="H10" s="104" t="s">
        <v>96</v>
      </c>
      <c r="I10" s="106">
        <v>2</v>
      </c>
      <c r="J10" s="109">
        <f>I10/B10*100</f>
        <v>50</v>
      </c>
      <c r="K10" s="97">
        <v>0</v>
      </c>
      <c r="L10" s="104" t="s">
        <v>96</v>
      </c>
      <c r="M10" s="107">
        <v>0</v>
      </c>
      <c r="N10" s="111" t="s">
        <v>96</v>
      </c>
    </row>
    <row r="11" spans="1:14" ht="42" customHeight="1">
      <c r="A11" s="108" t="s">
        <v>62</v>
      </c>
      <c r="B11" s="97">
        <v>0</v>
      </c>
      <c r="C11" s="97">
        <v>0</v>
      </c>
      <c r="D11" s="104" t="s">
        <v>96</v>
      </c>
      <c r="E11" s="105">
        <v>0</v>
      </c>
      <c r="F11" s="104" t="s">
        <v>96</v>
      </c>
      <c r="G11" s="97">
        <v>0</v>
      </c>
      <c r="H11" s="104" t="s">
        <v>96</v>
      </c>
      <c r="I11" s="97">
        <v>0</v>
      </c>
      <c r="J11" s="104" t="s">
        <v>96</v>
      </c>
      <c r="K11" s="97">
        <v>0</v>
      </c>
      <c r="L11" s="101" t="s">
        <v>96</v>
      </c>
      <c r="M11" s="97">
        <v>0</v>
      </c>
      <c r="N11" s="111" t="s">
        <v>96</v>
      </c>
    </row>
    <row r="12" spans="1:14" ht="42" customHeight="1" thickBot="1">
      <c r="A12" s="112" t="s">
        <v>5</v>
      </c>
      <c r="B12" s="100">
        <v>7</v>
      </c>
      <c r="C12" s="100">
        <v>0</v>
      </c>
      <c r="D12" s="104" t="s">
        <v>96</v>
      </c>
      <c r="E12" s="113">
        <v>0</v>
      </c>
      <c r="F12" s="104" t="s">
        <v>96</v>
      </c>
      <c r="G12" s="114">
        <v>0</v>
      </c>
      <c r="H12" s="104" t="s">
        <v>96</v>
      </c>
      <c r="I12" s="114">
        <v>5</v>
      </c>
      <c r="J12" s="98">
        <f>I12/B12*100</f>
        <v>71.42857142857143</v>
      </c>
      <c r="K12" s="100">
        <v>1</v>
      </c>
      <c r="L12" s="115">
        <f t="shared" si="2"/>
        <v>14.285714285714285</v>
      </c>
      <c r="M12" s="116">
        <v>1</v>
      </c>
      <c r="N12" s="102">
        <f t="shared" si="1"/>
        <v>14.285714285714285</v>
      </c>
    </row>
    <row r="13" spans="1:14" ht="42" customHeight="1" thickBot="1" thickTop="1">
      <c r="A13" s="117" t="s">
        <v>2</v>
      </c>
      <c r="B13" s="118">
        <f>SUM(B6:B12)</f>
        <v>4866</v>
      </c>
      <c r="C13" s="119">
        <f>SUM(C6:C12)</f>
        <v>45</v>
      </c>
      <c r="D13" s="120">
        <f t="shared" si="0"/>
        <v>0.9247842170160296</v>
      </c>
      <c r="E13" s="92">
        <f>SUM(E6:E12)</f>
        <v>13</v>
      </c>
      <c r="F13" s="120">
        <f>E13/B13*100</f>
        <v>0.2671598849157419</v>
      </c>
      <c r="G13" s="119">
        <f>SUM(G6:G12)</f>
        <v>1815</v>
      </c>
      <c r="H13" s="120">
        <f>G13/B13*100</f>
        <v>37.29963008631319</v>
      </c>
      <c r="I13" s="119">
        <f>SUM(I6:I12)</f>
        <v>1009</v>
      </c>
      <c r="J13" s="120">
        <f>I13/B13*100</f>
        <v>20.735717221537197</v>
      </c>
      <c r="K13" s="119">
        <f>SUM(K6:K12)</f>
        <v>1293</v>
      </c>
      <c r="L13" s="121">
        <f t="shared" si="2"/>
        <v>26.572133168927248</v>
      </c>
      <c r="M13" s="119">
        <f>SUM(M6:M12)</f>
        <v>691</v>
      </c>
      <c r="N13" s="122">
        <f>M13/B13*100</f>
        <v>14.200575421290587</v>
      </c>
    </row>
    <row r="14" ht="16.5" customHeight="1" thickTop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2.75">
      <c r="O22" s="20"/>
    </row>
    <row r="23" spans="1:15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</sheetData>
  <mergeCells count="11">
    <mergeCell ref="A1:N1"/>
    <mergeCell ref="A2:N2"/>
    <mergeCell ref="A3:A5"/>
    <mergeCell ref="B3:B5"/>
    <mergeCell ref="C3:N3"/>
    <mergeCell ref="C4:D4"/>
    <mergeCell ref="E4:F4"/>
    <mergeCell ref="G4:H4"/>
    <mergeCell ref="M4:N4"/>
    <mergeCell ref="I4:J4"/>
    <mergeCell ref="K4:L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N29"/>
  <sheetViews>
    <sheetView showGridLines="0" zoomScaleSheetLayoutView="100" workbookViewId="0" topLeftCell="A1">
      <selection activeCell="N40" sqref="N40"/>
    </sheetView>
  </sheetViews>
  <sheetFormatPr defaultColWidth="9.140625" defaultRowHeight="12.75"/>
  <cols>
    <col min="1" max="1" width="26.7109375" style="0" customWidth="1"/>
    <col min="2" max="9" width="11.7109375" style="0" customWidth="1"/>
  </cols>
  <sheetData>
    <row r="1" spans="1:14" ht="19.5" customHeight="1">
      <c r="A1" s="125" t="s">
        <v>92</v>
      </c>
      <c r="B1" s="125"/>
      <c r="C1" s="125"/>
      <c r="D1" s="125"/>
      <c r="E1" s="125"/>
      <c r="F1" s="125"/>
      <c r="G1" s="125"/>
      <c r="H1" s="125"/>
      <c r="I1" s="125"/>
      <c r="J1" s="1"/>
      <c r="K1" s="1"/>
      <c r="L1" s="1"/>
      <c r="M1" s="1"/>
      <c r="N1" s="1"/>
    </row>
    <row r="2" spans="1:14" ht="12" customHeight="1" thickBot="1">
      <c r="A2" s="175"/>
      <c r="B2" s="175"/>
      <c r="C2" s="175"/>
      <c r="D2" s="175"/>
      <c r="E2" s="175"/>
      <c r="F2" s="175"/>
      <c r="G2" s="175"/>
      <c r="H2" s="175"/>
      <c r="I2" s="175"/>
      <c r="J2" s="7"/>
      <c r="K2" s="7"/>
      <c r="L2" s="7"/>
      <c r="M2" s="7"/>
      <c r="N2" s="7"/>
    </row>
    <row r="3" spans="1:14" ht="24.75" customHeight="1" thickTop="1">
      <c r="A3" s="176" t="s">
        <v>0</v>
      </c>
      <c r="B3" s="178" t="s">
        <v>73</v>
      </c>
      <c r="C3" s="180" t="s">
        <v>9</v>
      </c>
      <c r="D3" s="180"/>
      <c r="E3" s="180"/>
      <c r="F3" s="180"/>
      <c r="G3" s="180"/>
      <c r="H3" s="180"/>
      <c r="I3" s="181" t="s">
        <v>10</v>
      </c>
      <c r="J3" s="9"/>
      <c r="K3" s="9"/>
      <c r="L3" s="9"/>
      <c r="M3" s="9"/>
      <c r="N3" s="9"/>
    </row>
    <row r="4" spans="1:14" ht="27.75" customHeight="1" thickBot="1">
      <c r="A4" s="177"/>
      <c r="B4" s="179"/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82"/>
      <c r="J4" s="9"/>
      <c r="K4" s="9"/>
      <c r="L4" s="9"/>
      <c r="M4" s="9"/>
      <c r="N4" s="9"/>
    </row>
    <row r="5" spans="1:14" ht="42" customHeight="1" thickTop="1">
      <c r="A5" s="2" t="s">
        <v>80</v>
      </c>
      <c r="B5" s="33">
        <v>1126</v>
      </c>
      <c r="C5" s="91">
        <v>0</v>
      </c>
      <c r="D5" s="33">
        <v>31</v>
      </c>
      <c r="E5" s="33">
        <v>143</v>
      </c>
      <c r="F5" s="33">
        <v>173</v>
      </c>
      <c r="G5" s="33">
        <v>438</v>
      </c>
      <c r="H5" s="33">
        <v>341</v>
      </c>
      <c r="I5" s="12">
        <v>18.62</v>
      </c>
      <c r="J5" s="13"/>
      <c r="K5" s="13"/>
      <c r="L5" s="13"/>
      <c r="M5" s="13"/>
      <c r="N5" s="13"/>
    </row>
    <row r="6" spans="1:14" ht="42" customHeight="1">
      <c r="A6" s="29" t="s">
        <v>53</v>
      </c>
      <c r="B6" s="33">
        <v>83</v>
      </c>
      <c r="C6" s="91">
        <v>0</v>
      </c>
      <c r="D6" s="33">
        <v>1</v>
      </c>
      <c r="E6" s="33">
        <v>15</v>
      </c>
      <c r="F6" s="33">
        <v>30</v>
      </c>
      <c r="G6" s="33">
        <v>17</v>
      </c>
      <c r="H6" s="33">
        <v>20</v>
      </c>
      <c r="I6" s="12">
        <v>17.24</v>
      </c>
      <c r="J6" s="13"/>
      <c r="K6" s="13"/>
      <c r="L6" s="13"/>
      <c r="M6" s="13"/>
      <c r="N6" s="13"/>
    </row>
    <row r="7" spans="1:14" ht="42" customHeight="1">
      <c r="A7" s="3" t="s">
        <v>79</v>
      </c>
      <c r="B7" s="33">
        <v>3565</v>
      </c>
      <c r="C7" s="91">
        <v>1</v>
      </c>
      <c r="D7" s="33">
        <v>385</v>
      </c>
      <c r="E7" s="33">
        <v>741</v>
      </c>
      <c r="F7" s="33">
        <v>959</v>
      </c>
      <c r="G7" s="33">
        <v>1044</v>
      </c>
      <c r="H7" s="33">
        <v>435</v>
      </c>
      <c r="I7" s="12">
        <v>12.6</v>
      </c>
      <c r="J7" s="14"/>
      <c r="K7" s="14"/>
      <c r="L7" s="14"/>
      <c r="M7" s="14"/>
      <c r="N7" s="14"/>
    </row>
    <row r="8" spans="1:14" ht="42" customHeight="1">
      <c r="A8" s="3" t="s">
        <v>3</v>
      </c>
      <c r="B8" s="33">
        <v>26</v>
      </c>
      <c r="C8" s="91">
        <v>0</v>
      </c>
      <c r="D8" s="33">
        <v>6</v>
      </c>
      <c r="E8" s="33">
        <v>11</v>
      </c>
      <c r="F8" s="33">
        <v>6</v>
      </c>
      <c r="G8" s="33">
        <v>1</v>
      </c>
      <c r="H8" s="33">
        <v>2</v>
      </c>
      <c r="I8" s="12">
        <v>6.97</v>
      </c>
      <c r="J8" s="14"/>
      <c r="K8" s="14"/>
      <c r="L8" s="14"/>
      <c r="M8" s="14"/>
      <c r="N8" s="14"/>
    </row>
    <row r="9" spans="1:14" ht="42" customHeight="1">
      <c r="A9" s="3" t="s">
        <v>4</v>
      </c>
      <c r="B9" s="33">
        <v>4</v>
      </c>
      <c r="C9" s="91">
        <v>0</v>
      </c>
      <c r="D9" s="33">
        <v>0</v>
      </c>
      <c r="E9" s="33">
        <v>0</v>
      </c>
      <c r="F9" s="33">
        <v>3</v>
      </c>
      <c r="G9" s="33">
        <v>1</v>
      </c>
      <c r="H9" s="33">
        <v>0</v>
      </c>
      <c r="I9" s="12">
        <v>8.65</v>
      </c>
      <c r="J9" s="14"/>
      <c r="K9" s="14"/>
      <c r="L9" s="14"/>
      <c r="M9" s="14"/>
      <c r="N9" s="14"/>
    </row>
    <row r="10" spans="1:14" ht="42" customHeight="1">
      <c r="A10" s="3" t="s">
        <v>62</v>
      </c>
      <c r="B10" s="33">
        <v>0</v>
      </c>
      <c r="C10" s="91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12" t="s">
        <v>96</v>
      </c>
      <c r="J10" s="15"/>
      <c r="K10" s="15"/>
      <c r="L10" s="15"/>
      <c r="M10" s="15"/>
      <c r="N10" s="15"/>
    </row>
    <row r="11" spans="1:14" ht="42" customHeight="1" thickBot="1">
      <c r="A11" s="5" t="s">
        <v>5</v>
      </c>
      <c r="B11" s="33">
        <v>7</v>
      </c>
      <c r="C11" s="91">
        <v>4</v>
      </c>
      <c r="D11" s="33">
        <v>2</v>
      </c>
      <c r="E11" s="33">
        <v>0</v>
      </c>
      <c r="F11" s="33">
        <v>1</v>
      </c>
      <c r="G11" s="33">
        <v>0</v>
      </c>
      <c r="H11" s="33">
        <v>0</v>
      </c>
      <c r="I11" s="12">
        <v>1.97</v>
      </c>
      <c r="J11" s="14"/>
      <c r="K11" s="14"/>
      <c r="L11" s="14"/>
      <c r="M11" s="14"/>
      <c r="N11" s="14"/>
    </row>
    <row r="12" spans="1:14" ht="42" customHeight="1" thickBot="1" thickTop="1">
      <c r="A12" s="4" t="s">
        <v>2</v>
      </c>
      <c r="B12" s="44">
        <f>SUM(B5:B11)</f>
        <v>4811</v>
      </c>
      <c r="C12" s="92">
        <f aca="true" t="shared" si="0" ref="C12:H12">SUM(C5:C11)</f>
        <v>5</v>
      </c>
      <c r="D12" s="44">
        <f t="shared" si="0"/>
        <v>425</v>
      </c>
      <c r="E12" s="44">
        <f t="shared" si="0"/>
        <v>910</v>
      </c>
      <c r="F12" s="44">
        <f t="shared" si="0"/>
        <v>1172</v>
      </c>
      <c r="G12" s="44">
        <f t="shared" si="0"/>
        <v>1501</v>
      </c>
      <c r="H12" s="44">
        <f t="shared" si="0"/>
        <v>798</v>
      </c>
      <c r="I12" s="43">
        <v>14.04</v>
      </c>
      <c r="J12" s="14"/>
      <c r="K12" s="14"/>
      <c r="L12" s="14"/>
      <c r="M12" s="14"/>
      <c r="N12" s="14"/>
    </row>
    <row r="13" spans="1:14" ht="16.5" customHeight="1" thickTop="1">
      <c r="A13" s="16"/>
      <c r="J13" s="15"/>
      <c r="K13" s="15"/>
      <c r="L13" s="15"/>
      <c r="M13" s="15"/>
      <c r="N13" s="15"/>
    </row>
    <row r="14" spans="1:14" ht="16.5" customHeight="1">
      <c r="A14" s="9"/>
      <c r="B14" s="174" t="s">
        <v>74</v>
      </c>
      <c r="C14" s="174"/>
      <c r="D14" s="174"/>
      <c r="E14" s="4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6.5" customHeight="1">
      <c r="A15" s="9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6.5" customHeight="1">
      <c r="A16" s="9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6.5" customHeight="1">
      <c r="A17" s="9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6.5" customHeight="1">
      <c r="A18" s="9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6.5" customHeight="1">
      <c r="A19" s="9"/>
      <c r="B19" s="1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6.5" customHeigh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</sheetData>
  <mergeCells count="7">
    <mergeCell ref="B14:D14"/>
    <mergeCell ref="A1:I1"/>
    <mergeCell ref="A2:I2"/>
    <mergeCell ref="A3:A4"/>
    <mergeCell ref="B3:B4"/>
    <mergeCell ref="C3:H3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2008-05-15T05:46:12Z</cp:lastPrinted>
  <dcterms:created xsi:type="dcterms:W3CDTF">2007-05-14T11:46:54Z</dcterms:created>
  <dcterms:modified xsi:type="dcterms:W3CDTF">2008-05-15T06:11:59Z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