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to_zošit"/>
  <mc:AlternateContent xmlns:mc="http://schemas.openxmlformats.org/markup-compatibility/2006">
    <mc:Choice Requires="x15">
      <x15ac:absPath xmlns:x15ac="http://schemas.microsoft.com/office/spreadsheetml/2010/11/ac" url="C:\Users\miroslav.pistek\Desktop\videokonferencie k 27.3.25\iniciálna fáza\"/>
    </mc:Choice>
  </mc:AlternateContent>
  <bookViews>
    <workbookView xWindow="0" yWindow="0" windowWidth="15360" windowHeight="1275" tabRatio="737"/>
  </bookViews>
  <sheets>
    <sheet name="Úvod" sheetId="5" r:id="rId1"/>
    <sheet name="KATALOG_POZIADAVKY" sheetId="30" r:id="rId2"/>
    <sheet name=" Moduly a inkrementy" sheetId="33" r:id="rId3"/>
  </sheets>
  <externalReferences>
    <externalReference r:id="rId4"/>
  </externalReferences>
  <definedNames>
    <definedName name="_xlnm._FilterDatabase" localSheetId="1" hidden="1">KATALOG_POZIADAVKY!$A$2:$O$297</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30" l="1"/>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2"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297" i="30"/>
  <c r="O3" i="33" l="1"/>
  <c r="P6" i="33"/>
  <c r="P7" i="33"/>
  <c r="P8" i="33"/>
  <c r="P9" i="33"/>
  <c r="P10" i="33"/>
  <c r="P11" i="33"/>
  <c r="P12" i="33"/>
  <c r="P13" i="33"/>
  <c r="P14" i="33"/>
  <c r="P15" i="33"/>
  <c r="P16" i="33"/>
  <c r="P17" i="33"/>
  <c r="P3" i="33"/>
  <c r="O17" i="33"/>
  <c r="N17" i="33"/>
  <c r="L17" i="33"/>
  <c r="O16" i="33"/>
  <c r="N16" i="33"/>
  <c r="L16" i="33"/>
  <c r="O15" i="33"/>
  <c r="N15" i="33"/>
  <c r="L15" i="33"/>
  <c r="O14" i="33"/>
  <c r="N14" i="33"/>
  <c r="L14" i="33"/>
  <c r="O13" i="33"/>
  <c r="N13" i="33"/>
  <c r="L13" i="33"/>
  <c r="O12" i="33"/>
  <c r="N12" i="33"/>
  <c r="L12" i="33"/>
  <c r="O11" i="33"/>
  <c r="N11" i="33"/>
  <c r="L11" i="33"/>
  <c r="O10" i="33"/>
  <c r="N10" i="33"/>
  <c r="L10" i="33"/>
  <c r="O9" i="33"/>
  <c r="N9" i="33"/>
  <c r="L9" i="33"/>
  <c r="O8" i="33"/>
  <c r="N8" i="33"/>
  <c r="L8" i="33"/>
  <c r="O7" i="33"/>
  <c r="N7" i="33"/>
  <c r="L7" i="33"/>
  <c r="O6" i="33"/>
  <c r="N6" i="33"/>
  <c r="L6" i="33"/>
  <c r="N3" i="33"/>
  <c r="L3" i="33"/>
</calcChain>
</file>

<file path=xl/comments1.xml><?xml version="1.0" encoding="utf-8"?>
<comments xmlns="http://schemas.openxmlformats.org/spreadsheetml/2006/main">
  <authors>
    <author>USER1</author>
  </authors>
  <commentList>
    <comment ref="A6"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vyplniť žlté polia a identifikovať tak projekt a vlastníka projektu</t>
        </r>
      </text>
    </comment>
  </commentList>
</comments>
</file>

<file path=xl/comments2.xml><?xml version="1.0" encoding="utf-8"?>
<comments xmlns="http://schemas.openxmlformats.org/spreadsheetml/2006/main">
  <authors>
    <author>USER1</author>
  </authors>
  <commentList>
    <comment ref="A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stanoviť ID pre danú požiadavku, pričom sa začína od ID_1 a následne sa pokračuje vždy po 1</t>
        </r>
      </text>
    </comment>
    <comment ref="B2" authorId="0" shapeId="0">
      <text>
        <r>
          <rPr>
            <b/>
            <sz val="9"/>
            <color indexed="81"/>
            <rFont val="Segoe UI"/>
            <family val="2"/>
          </rPr>
          <t>USER1:</t>
        </r>
        <r>
          <rPr>
            <sz val="9"/>
            <color indexed="81"/>
            <rFont val="Segoe UI"/>
            <family val="2"/>
          </rPr>
          <t xml:space="preserve">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Oblasti požiadaviek si definuje vlastník projektu, pričom by mali byť zvolené tak, aby zahŕňali nejakú ucelenú oblasť - napr. modul, funkčnosť a pod.</t>
        </r>
      </text>
    </comment>
    <comment ref="D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jednoduché nazvanie požiadavky</t>
        </r>
      </text>
    </comment>
    <comment ref="E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Mal by byť určený väčí detail požiadvaky tak, aby bolo jasné o čo sa v danej požiadavke jedná. 
</t>
        </r>
        <r>
          <rPr>
            <sz val="9"/>
            <color rgb="FF000000"/>
            <rFont val="Segoe UI"/>
            <family val="2"/>
            <charset val="1"/>
          </rPr>
          <t>Tento popis bude následne dôležitý aj pre proces verejného obstarávania ako aj pre procesy dodávky, akceptácie a testovania daných požiadaviek</t>
        </r>
      </text>
    </comment>
    <comment ref="F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Mal by byť definovaný vlastník, ktorý je zodpovedný za definovanie danej požiadavky</t>
        </r>
      </text>
    </comment>
    <comment ref="G2" authorId="0" shapeId="0">
      <text>
        <r>
          <rPr>
            <b/>
            <sz val="9"/>
            <color indexed="81"/>
            <rFont val="Segoe UI"/>
            <family val="2"/>
          </rPr>
          <t>USER1:</t>
        </r>
        <r>
          <rPr>
            <sz val="9"/>
            <color indexed="81"/>
            <rFont val="Segoe UI"/>
            <family val="2"/>
          </rPr>
          <t xml:space="preserve">
V tejto časti vyberie žiadateľ, ku ktorému modulu sa požiadavka viaže. 
Ak jedna požiadavka patrí k viacerým modulom, je potrbené je zadefinovať viac krát.</t>
        </r>
      </text>
    </comment>
  </commentList>
</comments>
</file>

<file path=xl/comments3.xml><?xml version="1.0" encoding="utf-8"?>
<comments xmlns="http://schemas.openxmlformats.org/spreadsheetml/2006/main">
  <authors>
    <author>USER1</author>
  </authors>
  <commentList>
    <comment ref="B2" authorId="0" shapeId="0">
      <text>
        <r>
          <rPr>
            <b/>
            <sz val="9"/>
            <color indexed="81"/>
            <rFont val="Segoe UI"/>
            <family val="2"/>
          </rPr>
          <t>USER1:</t>
        </r>
        <r>
          <rPr>
            <sz val="9"/>
            <color indexed="81"/>
            <rFont val="Segoe UI"/>
            <family val="2"/>
          </rPr>
          <t xml:space="preserve">
Potrebné vyplniť názvy všetkých modulov, ktoré budú v projekte dodávané. 
Moduly by mali byť tie isté ako sú definované v META IS k danému IS</t>
        </r>
      </text>
    </comment>
    <comment ref="C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vybrať inkrement, v ktorom bude daný modul dodaný</t>
        </r>
      </text>
    </comment>
    <comment ref="D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 pre aplikačnú podporu daného modulu, ak je aplikačná podpora relevantná</t>
        </r>
      </text>
    </comment>
    <comment ref="E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stanovanie % rozvoja pre jednotlivé komponenty modulu. Rozvoj je vnímaný ako, pre aplikácie, tak aj pre SW produkty.</t>
        </r>
      </text>
    </comment>
    <comment ref="F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percenta supportov pre HW a SW produkty v danom module.</t>
        </r>
      </text>
    </comment>
    <comment ref="G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Jedná sa o stanovenie začiatku realizácie podpory alebo supportu pre daný modul. </t>
        </r>
      </text>
    </comment>
    <comment ref="K2" authorId="0" shapeId="0">
      <text>
        <r>
          <rPr>
            <b/>
            <sz val="9"/>
            <color indexed="81"/>
            <rFont val="Segoe UI"/>
            <family val="2"/>
          </rPr>
          <t>USER1:</t>
        </r>
        <r>
          <rPr>
            <sz val="9"/>
            <color indexed="81"/>
            <rFont val="Segoe UI"/>
            <family val="2"/>
          </rPr>
          <t xml:space="preserve">
Je potrebné stanoviť začiatok trvania daného inkrementu.
Počet inkrementov záleží od projektu a jeho náročnosti.
Formát dátumu je DD.MM.RRRR</t>
        </r>
      </text>
    </comment>
    <comment ref="M2" authorId="0" shapeId="0">
      <text>
        <r>
          <rPr>
            <b/>
            <sz val="9"/>
            <color indexed="81"/>
            <rFont val="Segoe UI"/>
            <family val="2"/>
          </rPr>
          <t>USER1:</t>
        </r>
        <r>
          <rPr>
            <sz val="9"/>
            <color indexed="81"/>
            <rFont val="Segoe UI"/>
            <family val="2"/>
          </rPr>
          <t xml:space="preserve">
Je potrebné stanoviť dátum ukončenia inkrementu.
Formát dátumu je DD.MM.RRRR</t>
        </r>
      </text>
    </comment>
    <comment ref="N2" authorId="0" shapeId="0">
      <text>
        <r>
          <rPr>
            <b/>
            <sz val="9"/>
            <color indexed="81"/>
            <rFont val="Segoe UI"/>
            <family val="2"/>
          </rPr>
          <t>USER1:</t>
        </r>
        <r>
          <rPr>
            <sz val="9"/>
            <color indexed="81"/>
            <rFont val="Segoe UI"/>
            <family val="2"/>
          </rPr>
          <t xml:space="preserve">
Predstavuje dobu trvania inkrementu v mesiacoch</t>
        </r>
      </text>
    </comment>
    <comment ref="O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Predstavuje rok dodania modulov v danom inkremente od začiatku projektu</t>
        </r>
      </text>
    </comment>
    <comment ref="P2" authorId="0" shapeId="0">
      <text>
        <r>
          <rPr>
            <b/>
            <sz val="9"/>
            <color indexed="81"/>
            <rFont val="Segoe UI"/>
            <family val="2"/>
          </rPr>
          <t>USER1:</t>
        </r>
        <r>
          <rPr>
            <sz val="9"/>
            <color indexed="81"/>
            <rFont val="Segoe UI"/>
            <family val="2"/>
          </rPr>
          <t xml:space="preserve">
Predstavuje mesiac ukončenia inkrementu od začiatku projektu</t>
        </r>
      </text>
    </comment>
  </commentList>
</comments>
</file>

<file path=xl/sharedStrings.xml><?xml version="1.0" encoding="utf-8"?>
<sst xmlns="http://schemas.openxmlformats.org/spreadsheetml/2006/main" count="282" uniqueCount="176">
  <si>
    <t xml:space="preserve">I-04 Príloha pre spracovanie Katalógu požiadaviek 
podľa vyhlášky MIRRI SR č. 401/2023 Z. z.   </t>
  </si>
  <si>
    <t>Verzia dokumentu: v 1.1</t>
  </si>
  <si>
    <t>Názov riešenia</t>
  </si>
  <si>
    <t>Kód Projektu a ISVS z MetaIS</t>
  </si>
  <si>
    <t>Organizácia</t>
  </si>
  <si>
    <t>Ministerstvo spravodlivosti Slovenskej republiky</t>
  </si>
  <si>
    <t>Ulica</t>
  </si>
  <si>
    <t>Račianska 71, Bratislava</t>
  </si>
  <si>
    <t>PSČ</t>
  </si>
  <si>
    <t>813 11</t>
  </si>
  <si>
    <t>Web</t>
  </si>
  <si>
    <t>https://www.justice.gov.sk</t>
  </si>
  <si>
    <t>IČO</t>
  </si>
  <si>
    <t>00166073</t>
  </si>
  <si>
    <t>Spracovateľ</t>
  </si>
  <si>
    <t xml:space="preserve">Kontakt na spracovateľa    </t>
  </si>
  <si>
    <t>*Pre projekty nad  1 000 000 EUR je Katalóg požiadaviek súčasťou výstupu M-05 Analýza nákladov a prínosov.</t>
  </si>
  <si>
    <t>*Pre projekty do 1 000 000 EUR vrátane môže žiadateľ za účelom vyplnenia/predloženia Katalógu požiadaviek namiesto tohto dokumentu taktiež využiť šablónu pre výstup M-05 Analýza nákladov a prínosov a vyplniť všetky relevantné hárky.</t>
  </si>
  <si>
    <t>*V prípravnej a iniciačnej fáze žiadateľ vypĺňa zelenú sekciu/žlté polia. Zároveň pre projekty/zmenové požiadavky do 1 000 000 EUR vrátane pripomíname povinnosť vypracovať štruktúrovaný rozpočet  v manažérskom výstupe I-02 Projektový zámer.</t>
  </si>
  <si>
    <r>
      <rPr>
        <b/>
        <sz val="10"/>
        <color rgb="FF000000"/>
        <rFont val="Calibri Light"/>
        <family val="2"/>
        <charset val="238"/>
        <scheme val="major"/>
      </rPr>
      <t xml:space="preserve">KROK 1)
PRÍPRAVNÁ A INICIAČNÁ FÁZA
</t>
    </r>
    <r>
      <rPr>
        <sz val="10"/>
        <color rgb="FF000000"/>
        <rFont val="Calibri Light"/>
        <family val="2"/>
        <charset val="238"/>
        <scheme val="major"/>
      </rPr>
      <t xml:space="preserve">(obsah tvorí </t>
    </r>
    <r>
      <rPr>
        <b/>
        <sz val="10"/>
        <color rgb="FF000000"/>
        <rFont val="Calibri Light"/>
        <family val="2"/>
        <charset val="238"/>
        <scheme val="major"/>
      </rPr>
      <t>OBJEDNÁVATEĽ -</t>
    </r>
    <r>
      <rPr>
        <sz val="10"/>
        <color rgb="FF000000"/>
        <rFont val="Calibri Light"/>
        <family val="2"/>
        <charset val="238"/>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</si>
  <si>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</si>
  <si>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</si>
  <si>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</si>
  <si>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</si>
  <si>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</si>
  <si>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</si>
  <si>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</si>
  <si>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Etapa realizačnej fázy</t>
  </si>
  <si>
    <t xml:space="preserve">Rola </t>
  </si>
  <si>
    <t>Odhadovaný počet MD na požiadavku</t>
  </si>
  <si>
    <t>Cena  za MD na požiadavku v EUR s DPH</t>
  </si>
  <si>
    <t>Cena spolu v EUR s DPH</t>
  </si>
  <si>
    <t>ČÍSLO
INKREMENTU</t>
  </si>
  <si>
    <t>ZÁVISLOSŤ
RIZIKO
EXTERNÁ INTEGRÁCIA</t>
  </si>
  <si>
    <r>
      <t xml:space="preserve">POZNÁMKA
</t>
    </r>
    <r>
      <rPr>
        <sz val="10"/>
        <rFont val="Calibri Light"/>
        <family val="2"/>
        <scheme val="major"/>
      </rPr>
      <t>(napr. legislatívne východiská)</t>
    </r>
  </si>
  <si>
    <t>ID_1</t>
  </si>
  <si>
    <t>Modul 1</t>
  </si>
  <si>
    <t>ID_2</t>
  </si>
  <si>
    <t>ID_3</t>
  </si>
  <si>
    <t>ID_4</t>
  </si>
  <si>
    <t>Funkcna poziadavka</t>
  </si>
  <si>
    <t>ID_5</t>
  </si>
  <si>
    <t>ID_6</t>
  </si>
  <si>
    <t>ID_7</t>
  </si>
  <si>
    <t>ID_8</t>
  </si>
  <si>
    <t>Technicka poziadavka</t>
  </si>
  <si>
    <t>ID_9</t>
  </si>
  <si>
    <t>ID_10</t>
  </si>
  <si>
    <t>ID_11</t>
  </si>
  <si>
    <t>ID_12</t>
  </si>
  <si>
    <t>ID_13</t>
  </si>
  <si>
    <t>ID_14</t>
  </si>
  <si>
    <t>ID_15</t>
  </si>
  <si>
    <t>ID_16</t>
  </si>
  <si>
    <t>ID_17</t>
  </si>
  <si>
    <t>ID_20</t>
  </si>
  <si>
    <t>ID_21</t>
  </si>
  <si>
    <t>ID_22</t>
  </si>
  <si>
    <t>ID_23</t>
  </si>
  <si>
    <t>ID_24</t>
  </si>
  <si>
    <t>ID_25</t>
  </si>
  <si>
    <t>ID_26</t>
  </si>
  <si>
    <t>ID_27</t>
  </si>
  <si>
    <t>ID_28</t>
  </si>
  <si>
    <t>ID_29</t>
  </si>
  <si>
    <t>...</t>
  </si>
  <si>
    <t>Funkcia 1</t>
  </si>
  <si>
    <t>Funkcia 1 1</t>
  </si>
  <si>
    <t>Popis</t>
  </si>
  <si>
    <t>Garant</t>
  </si>
  <si>
    <t>modul 2</t>
  </si>
  <si>
    <t>#</t>
  </si>
  <si>
    <t>Moduly</t>
  </si>
  <si>
    <t>Inkrement</t>
  </si>
  <si>
    <t>Aplikačná podpora</t>
  </si>
  <si>
    <t>Rozvoj</t>
  </si>
  <si>
    <t>Supporty</t>
  </si>
  <si>
    <t>Rok začatia supportu / prevádzky</t>
  </si>
  <si>
    <t># Inkrementu</t>
  </si>
  <si>
    <t>Začiatok</t>
  </si>
  <si>
    <t>Rok</t>
  </si>
  <si>
    <t>Koniec</t>
  </si>
  <si>
    <t>Trvanie v mesiacoch</t>
  </si>
  <si>
    <t>Rok dodania</t>
  </si>
  <si>
    <t>Mesiacov od začiatku</t>
  </si>
  <si>
    <t>MOD_01</t>
  </si>
  <si>
    <t>Inkrement 1</t>
  </si>
  <si>
    <t>MOD_02</t>
  </si>
  <si>
    <t>Inkrement 2</t>
  </si>
  <si>
    <t>MOD_03</t>
  </si>
  <si>
    <t>Modul 3</t>
  </si>
  <si>
    <t>Inkrement 3</t>
  </si>
  <si>
    <t>MOD_04</t>
  </si>
  <si>
    <t>Modul 4</t>
  </si>
  <si>
    <t>Inkrement 4</t>
  </si>
  <si>
    <t>MOD_05</t>
  </si>
  <si>
    <t>Modul 5</t>
  </si>
  <si>
    <t>Inkrement 5</t>
  </si>
  <si>
    <t>MOD_06</t>
  </si>
  <si>
    <t>Modul 6</t>
  </si>
  <si>
    <t>Inkrement 6</t>
  </si>
  <si>
    <t>MOD_07</t>
  </si>
  <si>
    <t>Modul 7</t>
  </si>
  <si>
    <t>Inkrement 7</t>
  </si>
  <si>
    <t>MOD_08</t>
  </si>
  <si>
    <t>Modul 8</t>
  </si>
  <si>
    <t>Inkrement 8</t>
  </si>
  <si>
    <t>MOD_09</t>
  </si>
  <si>
    <t>Modul 9</t>
  </si>
  <si>
    <t>Inkrement 9</t>
  </si>
  <si>
    <t>MOD_10</t>
  </si>
  <si>
    <t>Modul 10</t>
  </si>
  <si>
    <t>Inkrement 10</t>
  </si>
  <si>
    <t>MOD_11</t>
  </si>
  <si>
    <t>Modul 11</t>
  </si>
  <si>
    <t>Inkrement 11</t>
  </si>
  <si>
    <t>MOD_12</t>
  </si>
  <si>
    <t>Modul 12</t>
  </si>
  <si>
    <t>Inkrement 12</t>
  </si>
  <si>
    <t>MOD_13</t>
  </si>
  <si>
    <t>Modul 13</t>
  </si>
  <si>
    <t>Inkrement 13</t>
  </si>
  <si>
    <t>MOD_14</t>
  </si>
  <si>
    <t>Modul 14</t>
  </si>
  <si>
    <t>Inkrement 14</t>
  </si>
  <si>
    <t>MOD_15</t>
  </si>
  <si>
    <t>Modul 15</t>
  </si>
  <si>
    <t>Inkrement 15</t>
  </si>
  <si>
    <t>ID_30</t>
  </si>
  <si>
    <t>ID_31</t>
  </si>
  <si>
    <t>ID_32</t>
  </si>
  <si>
    <t>ID_33</t>
  </si>
  <si>
    <t>Miroslav Pištek</t>
  </si>
  <si>
    <t>miroslav.pistek@justice.sk</t>
  </si>
  <si>
    <t xml:space="preserve">Rozvoj a obnova videokonferenčného riešenia v pôsobnosti Ministerstva spravodlivosti SR
</t>
  </si>
  <si>
    <t>centrálna riadiacia platforma</t>
  </si>
  <si>
    <t xml:space="preserve">Server pre blok centrálnej riadiacej platformy </t>
  </si>
  <si>
    <t xml:space="preserve">:- X86 dvojsoketový server
- min 1x CPU Intel 6326 2.9GHz/185W 16C/24MB alebo ekvivalent s Passmark výkonnostnou hodnotou min. 34240. Možnosť osadiť 2 CPU.
- port pre pripojenie monitora umožňujúci konzolový prístup
- min 2x USB 3.0 - umožňujúci konzolový prístup (klávesnica a myš) a možnosť pripojenia prenosného pamäťového média
- min 1x COM port (RJ45 connector)
- 1x 1GBASE-T LAN rozhrania pre dedikovaný manažment servera
- min 2x 1/10 GBASE-T LAN rozhranie pre prístup k aplikáciám
- Veľkosť pamäte min. 128GB RAM pričom minimálnu veľkosť jedného RAM modulu bude 16GB . Celkový počet DIMM slotov min. 32. Možnosť osadiť bežné RAM moduly alebo voliteľne perzistentné 
- HW RAID radič 12Gb/s SAS pre min. 28 diskov so zálohovanou Cache pamäťou vrátane zápisov 4GB FBWC
- Osadenie min. 16ks diskami 600GB 12Gb/s SAS 10K RPM
- Veľkosť servera maximálne 2 RU
- Osadené min 2ks sieťových kariet s hustotou portov min 2x10 GBASE-T RJ45 PCIe NIC, pričom osadené prídavné karty musia byť podporovať  virtualizáciu
- TPM 2.0 bezpečnostný modul s bezpečnostnou certifikáciou CC EAL4+
- Osadené 2 redundantné napájacie zdroje v konfigurácií 1+1, min. 1050 W na jeden napájací zdroj
- podpora výrobcom na danom serveri  prevádzkovať minimálne 8 aplikácií na jednom serveri pri tomto type softwarového riešenia, </t>
  </si>
  <si>
    <t>videokonferenčné zmiešavače</t>
  </si>
  <si>
    <t>Server pre blok video-konferenčných zmiešavačov</t>
  </si>
  <si>
    <t>MS SR</t>
  </si>
  <si>
    <t xml:space="preserve">: - X86 dvojsoketový server
- 2x CPU Intel 6336Y 2.4GHz/185W 24C/36MB alebo ekvivalent s Passmark výkonnostnou hodnotou min. 45517
- port pre pripojenie monitora umožňujúci konzolový prístup
- min. 2x USB 3.0 - umožňujúci konzolový prístup (klávesnica a myš) a možnosť pripojenia prenosného pamäťového média
- min. 1x COM port (RJ45 connector)
- min. 1x 1GBASE-T LAN rozhrania pre dedikovaný manažment servera
- min. 2x 1/10 GBASE-T LAN rozhranie pre prístup k aplikáciám
- Veľkosť pamäte min. 256GB RAM pričom minimálnu veľkosť jedného RAM modulu musí byť 16GB . Celkový počet DIMM slotov min. 32. Možnosť osadiť bežné RAM moduly alebo voliteľne perzistentné 
- Osadené min. 2ks diskami 960GB 6G SATA SSD
- Veľkosť servera maximálne 1 RU
- Voliteľne možnosť osadiť karty podporujúce  virtualizáciu
- TPM 2.0 bezpečnostný modul s bezpečnostnou certifikáciou CC EAL4+
- Osadené 2 redundantné napájacie zdroje v konfigurácií 1+1, min. 1050 W na jeden napájací zdroj
</t>
  </si>
  <si>
    <t>prechod do internetu</t>
  </si>
  <si>
    <t>Server pre blok prechodu do internetu</t>
  </si>
  <si>
    <t xml:space="preserve">:- X86 dvojsoketový server
- min. 1x CPU Intel 4310T 2.3GHz/105W 10C/15MB alebo ekvivalent s Passmark výkonnostnou hodnotou min. 20607. Možnosť osadiť 2 CPU
- port pre pripojenie monitora umožňujúci konzolový prístup (klávesnica a myš)
- min. 2x USB 3.0 - umožňujúci konzolový prístup (klávesnica a myš) a možnosť pripojenia prenosného pamäťového média
- min. 1x COM port (RJ45 connector)
- min. 1x 1GBASE-T LAN rozhrania pre dedikovaný manažment servera
- min. 2x 1/10 GBASE-T LAN rozhranie pre prístup k aplikáciám
- Veľkosť pamäte min. 64GB RAM pričom minimálnu veľkosť jedného RAM modulu musí byť 16GB. Celkový počet DIMM slotov min. 32. Možnosť osadiť bežné RAM moduly alebo voliteľne perzistentné RAM moduly
- HW RAID radič 12Gb/s SAS so zálohovanou Cache pamäťou vrátane zápisov 4GB FBWC
- Osadené min. 6ks diskami 600GB 12Gb/s SAS 10K RPM
- Veľkosť servera maximálne 1 RU
- Voliteľne možnosť osadiť karty podporujúce hardvérovú virtualizáciu sieťovej vrstvy.
- TPM 2.0 bezpečnostný modul s bezpečnostnou certifikáciou CC EAL4+
- Osadené 2 redundantné napájacie zdroje v konfigurácií 1+1, min. 1050 W na jeden napájací zdroj.
</t>
  </si>
  <si>
    <t>Blok centrálnej riadiacej platformy</t>
  </si>
  <si>
    <t xml:space="preserve">:- Možnosť aplikovania existujúcej internej certifikačnej autority pre potreby šifrovania služieb ako napríklad signalizácie, konfigurácie a záloh.
- Oficiálna podpora funkčných existujúcich videokonferenčných zariadení, prípadne zariadení, ktoré budú  určené ako náhrada daných zariadení a novo dodaných videokonferenčných zariadení ktorá zahŕňa:
- jednotný manažment umožňujúci definovať konfigurácie (priradené tel. číslo, URI adresa, oprávnenia volať, oprávnenia byť dovolateľný z vybraných čísel / URI adries v definované časy, určenie firmvérov)
-  podpora aplikovania certifikačnej autority rezortu spravodlivosti pre potreby šifrovanej komunikácie
-  podpora SIP TLS 1.3 (signalizácia ako napr. registrácia a spracovanie hovorov)
- podpora SRTP AES_256_GCM (prenos multimediálneho obsahu)
- jednotný centrálny manažment operačných systémov / firmvérov a konfigurácií pre koncové videokonferenčné zariadenia 
- distribúcia operačných systémov / firmvérov a konfigurácií pre novo dodané koncové videokonferenčné zariadenia šifrovaným komunikačným kanálom po IP sieti s podporou overenia pravosti (autentifikácia, integrita, autorizácia) aplikovanie konfigurácie na zariadeniach iba z dôveryhodného zdroja (kontrola podpisu certifikátom ústredne/centrálneho manažmentu)
- výrobcom podporovaná bezpečná a šifrovaná registrácia prevádzkovanej internej IP siete v rezorte spravodlivosti cez  interné firewall zariadenia. Uvedená služba musí umožniť zariadeniu pristúpiť ku svojej konfigurácii a uskutočňovať audio/video hovory v rámci platformy ale aj na externé platformy.
o výrobcom podporovaná bezpečná a šifrovaná vzdialená registrácia (prostredníctvom internetu) video zariadení na riadiacu platformu. Uvedená služba musí umožniť zariadeniu pristúpiť ku svojej konfigurácii a uskutočňovať audio/video hovory  (v rámci platformy ale aj na externé platformy) v prípadoch, ak sa zariadenie nachádza mimo spravovanú sieť v rezorte spravodlivosti (bez nutnosti operovať na verejných IP adresách). Služba musí byť používateľsky jednoduchá a dostupná automaticky zadaním prihlasovacích údajov (ako napr. užívateľské meno, doména a heslo), bez nutnosti meniť konfiguráciu zariadenia pri zmene lokality. Z bezpečnostných a prevádzkových dôvodov požadujeme, aby uvedená služba pristupovala k bloku centrálnej riadiacej platformy prostredníctvom bloku prechodu do internetu. Uvedená služba musí byť licenčne nastavená pre všetkých 80 videozariadení.
- Platforma musí byť licenčne nastavená pre potreby registrácie minimálne 80 videokonferenčných zariadení
- Platforma musí byť licenčne nastavená pre potreby minimálne 15 hlasových záznamníkov, podporovať výmenu hlasových správ a IVR (Interactive Voice Response) menu. 
- Platforma musí byť schopná poskytovať služby softvérových klientov do PC/laptop, smartphone alebo tablet, ktorý budú umožňovať:
o uskutočňovať audio/video hovory s možnosťou zdieľania obrazovky medzi softvérovými klientami na/z video zariadenia do videokonferencií uskutočňovaných v rámci videokonferenčných mostov.
o jednotný manažment umožňujúci definovať konfigurácie (priradené tel. číslo, URI adresa, oprávnenia volať, oprávnenia byť dovolateľný z vybraných čísel / URI adries v definované časy, určenie firmvérov).
o výmenu textových správ a súborov.
o podpora šifrovania prostredníctvom certifikačnej autority rezortu spravodlivosti.
o sledovania prezenčného stavu medzi softvérovými klientami, ale aj videokonferenčnými zariadeniami
o výrobcom podporovaná bezpečná a šifrovaná vzdialená registrácia (prostredníctvom internetu) softvérových klientov na riadiacu platformu. Uvedená služba musí umožniť softvérovým klientom pristúpiť ku svojej konfigurácii, plnohodnotne uskutočňovať audio/video hovory a výmenu textových správ v prípadoch, ak sa zariadenie nachádza mimo spravovanú sieť rezortu spravodlivosti (bez nutnosti operovať na verejných IP adresách). Služba musí byť používateľsky jednoduchá a dostupná automaticky zadaním prihlasovacích údajov (ako napr. užívateľské meno, doména a heslo), bez nutnosti meniť konfiguráciu pri zmene lokality. Z bezpečnostných a prevádzkových dôvodov musí  uvedená služba pristupovať k bloku centrálnej riadiacej platformy prostredníctvom bloku prechodu do internetu. Uvedená služba musí byť licenčne nastavená pre všetkých dodaných softvérových klientov.
o platforma musí byť licenčne nastavená na minimálne 50 softvérových klientov určených na jedno zariadenie a 15 softvérových klientov určených súčasne na viac zariadení.
- Minimálne na jednom z fyzických serverov z bloku centrálnej riadiacej platformy požadujeme dodanie a implementáciu plánovacieho systému, ktorý je oficiálne podporovaný s dodanou riadiacou platformou, videokonferenčným mostom, existujúcimi prípadne nahradenými a novo dodanými videokonferenčnými zariadeniami prevádzkovanými v rezorte spravodlivosti. Daný plánovací systém musí umožniť definovať a distribuovať definované adresáre a prostredníctvom väzby na Exchange rezortu spravodlivosti rezerváciu videozariadení, plánovanie videokonferencií na videozariadeniach a pripájanie sa do plánovaných videokonferencií stlačením jedného tlačidla na ovládacom panely každého z videozariadení. Uvedené rozšírenie musí licenčne pokrývať licenčnú kapacitu videokonferenčného mosta (minimálne 20 paralelných jedinečných online stretnutí) a počet videozariadení (130 video zariadení). Plánovanie musí byť dostupné cez web portál ale aj cez MS Outlook rozšírenie pre minimálne 130 zariadení.
</t>
  </si>
  <si>
    <t>Blok video konferečných zmiešavačov</t>
  </si>
  <si>
    <t xml:space="preserve">:- Videokonferenčný most, ktorý je schopný do jedného stretnutia spojiť videokonferenčné zariadenia, softvérových klientov a používateľov webového prehliadača.
- Podpora TLS 1.3, DNSSEC, NTP authentication key support –  autentifikácie či sú servery dôveryhodné.
- Pre potreby šifrovania signalizácie požadujeme možnosť nasadenia internej certifikačnej autority v rezorte spravodlivosti
- Podpora šifrovania média SRTP AES_256_GCM
- Implementácia musí umožniť uskutočňovať minimálne 20 paralelných samostatných videokonferenčných stretnutí o 3 a viac účastníkoch.
- Možnosť každé paralelné stretnutie nahrávať alebo streamovať pri rozlíšení 1080/60fps.
- Nasadenie vo vysokej dostupnosti (redundantné/klastrové nasadenie na dvoch samostatných fyzických serveroch, ktoré môžu operovať v dvoch rozdielnych dátových centrách)
- V kombinácií so zvolenou serverovou konfiguráciou pre blok videokonferenčných zmiešavačov, disponovať na jednej serverovej inštancii minimálne 40 portov pri rozlíšení 1080/60fps. Pri znížení kvality spojenia na rozlíšenie 720/30fps minimálne 160 portov. 
- Podpora nahrávania vybraných videokonferencií objednávateľom definované úložisko NFS 3
- Podpora streamovania vybraných videokonferencií na objednávateľom definované RTMP a RTMPS
- Podpora minimálne nasledovných audio štandardov AGC, Opus, AAC-LD, G.722, G.711u/a a G.729a 
- Podpora minimálne nasledovných videoštandardov H.261, H263+, H263++, H264AVC/SVC, AV1, WebM, VP8, Microsoft RTV, HTML5 /WebRTC, SIP TLS1.3, H323, BFCP, RDP, FECC, RTMP a RTMPS
- Podpora zdieľania obsahu v rozlíšení 4K
- Oficiálna podpora s dodaným plánovacím systémom pre potreby plánovania online stretnutí s možnosťou pripojenia sa do naplánovaných online stretnutí stlačením jedného tlačidla z dodaných ale aj prípadných nenahradených existujúcich videozariadení.
- Podpora a implementácia video operátorského web rozhrania, ktoré umožní sledovanie prebiehajúcich videostretnutí na úrovni kvality spojenia (nie prístup k multimediálnemu obsahu, ale prístup k informáciám o kvalite spojenia jednotlivých účastníkov – použitý audio/video kodek, rozlíšenie videa, stratovosť/oneskorenie/variabilné oneskorenie pre audio a video kanály), ktorý účastník rozpráva, vypnúť/zapnúť zvuk vybraným účastníkom alebo všetkým naraz, vypnúť/zapnúť video účastníkom, definovať ktorí účastníci majú byť zobrazovaný vo výslednej video matici aj keď aktívne nerozprávajú, definovať zobrazovanú video maticu vybraným alebo všetkým účastníkom, definovať kde na obrazovke sa majú zobrazovať účastníci, pridať alebo odstrániť účastníkov z video stretnutia, vypnúť/zapnúť nahrávanie/streamovanie, prehodiť účastníkov medzi video stretnutiami, prehodiť účastníkov do/z lobby/čakárne, prístup k logom zo stretnutí po dobu minimálne jedného týždňa. 
- Požadujeme, aby riešenie umožňovalo povereným zamestnancom v predkonfigurovanej virtuálnej video konferenčnej miestnosti audio-vizuálne overiť pripojeného účastníka a následne na základe overenia totožnosti a ich autorizácie prepojiť do nimi určenej virtuálnej video konferenčnej miestnosti.
- Podpora bezpečnostných kódov a PIN pre zabezpečenie online stretnutí.
- Vizualizácia na obrazovke stavu zabezpečenia (informácia či je stretnutie šifrované).
- Podpora WebApp – pripojenia sa do konferenčného stretnutia prostredníctvom web prehliadača (podporované minimálne Chrome, Firefox, Safari a Edge z koncových zariadení s OS Windows, Mac OS X, Apple iOS a Android).
- Podpora vytvárania používateľmi vlastných virtuálnych video miestností prostredníctvom WebApp.
- Možnosť zdieľania obrazovky v stretnutí prostredníctvom WebApp.
- Pripojenie účastníkov prostredníctvom WebApp musí podporovať zobrazovanie zdieľaného obsahu v samostatnom okne k videu a tak rozdeliť video účastníkov na jednu obrazovku a zdieľaný obsah na druhú. 
- Podpora administrátorom prispôsobenia systémových audio správ vo virtuálnych stretnutiach ako napr. uvítanie vo video hovore, informovanie, že stretnutie je uzamknuté a účastník čaká na vpustenie do stretnutia, stretnutie je nahrávané, nahrávanie bolo ukončené, stretnutie je streamované, stretnutie už nie je streamované, stretnutie bolo ukončené, stretnutie je zamknuté/odomknuté, že ste jediný pripojený účastník, vyzvanie na zadanie PIN-u k stretnutiu, že zadaný PIN nebol správny.
- Podpora administrátorom prispôsobenia pozadí pre virtuálne stretnutia ako napr. logo pozadia, pozadie v okamihu vyžiadania PIN-u.
- Podpora administrátorom prispôsobenia používateľského web portálu pri prihlasovaní sa prostredníctvom WebApp ako napr. definovanie vlastného loga inštitúcie, tab ikona a popis v prehliadači, pozadie a popis pri prihlasovaní do online stretnutia, definovanie vlastného odkazu/hyperlinku.
- Podpora pre WebApp – FECC (Far end camera control), prioritizácia hlasového kanálu, zdieľanie celej obrazovky, zdieľanie konkrétnej aplikácie, zdieľanie obsahu aj s audiom, zasielanie privátnych správ, zasielanie správ všetkým účastníkom, zmena zobrazovacej matice účastníkov, spustiť/vypnúť nahrávanie/streamovanie, náhľad vlastného videa, zrkadlenie vlastného náhľadu, skryté titulky, zdieľanie súborov, kontrola kvality spojenia, prizvať/odobrať účastníka, vypnúť/zapnúť video/audio vybranému účastníkovi alebo všetkým účastníkom, prihlásiť sa, vypnúť/zapnúť vlastnú kameru/mikrofón a výber z kamier, mikrofónov a reproduktorov v rámci PC/laptop.  
- Podpora administrátorom nahratých virtuálnych pozadí pre WebApp
</t>
  </si>
  <si>
    <t>Blok prechodu do internetu</t>
  </si>
  <si>
    <t xml:space="preserve">:- Implementácia uvedeného bloku musí byť v demilitarizovanej zóne (DMZ) 
- aplikácie implementované v danom bloku musia operovať minimálne na 2 IP adresách v 2 firewallom oddelených LAN. Každé z uvedených LAN musí byť alokované na rozdielne fyzické sieťové LAN rozhranie servera. Je nevyhnutné aby pri prepájaní video hovorov boli vždy na jednom sieťovom rozhraní ukončené a generované na druhom (signalizácia a multimediálny tok).
- jedno LAN prepojenie slúžil výlučne na spojenie cez firewall  manažovaný v rezorte spravodlivosti s internými aplikáciami. Danými aplikáciami majú byť  videokonferenčné mosty a dodaná entita, ktorá bude ako jediná kontrolovane zabezpečovať signalizačné a multimediálne prepojenie s prvkami internej platformy (riadiace komponenty a koncové zariadenia). Použité prvky musia byť medzi sebou oficiálne kompatibilné a podporované pre potreby vzdialenej registrácie, uskutočňovanie audio video hovorov cez SIP a H323 štandardy a pripájanie sa do video konferenčného mostu (SIP/H323 a web portál – WebApp).
- jedno LAN prepojenie slúži výlučne na spojenie s externými účastníkmi cez firewall  manažovaný v rezorte spravodlivosti, zariadeniami a službami prostredníctvom internetu. NAT technológia bude aplikovaná na zariadení spravovanom objednávateľom bez zásahu do signalizačných správ (signalizačné správy musia byť preto generované s  definovanou verejnou IP adresou/ IP adresami). Použité prvky musia byť medzi sebou oficiálne kompatibilné a podporované pre potreby vzdialenej registrácie, uskutočňovanie audio video hovorov cez SIP a H323 štandardy a pripájanie sa do video konferenčného mostu (SIP/H323 a web portál – WebApp).
- daný blok pracuje ako Web Proxy pre potreby prepojenia s konferenčnými mostami resp. pre web portál – WebApp.
- Admin menu nemôže byť dostupné z IP adries určených na komunikáciu smerom do internetu. Rovnako tak nemôže operovať na porte TCP 80/443, ktoré musia byť výhradne určené pre web portál – WebApp. 
- Z dôvodu výhod plynúcich z UDP štandardu oproti TCP štandardu pri komunikácii v reálnom čase, je nevyhnutné aby WebApp vedelo pre potreby multimediálnej komunikácie komunikovať primárne prostredníctvom UDP štandardu. Zároveň pre prípad, kedy je takáto UDP prevádzka blokovaná vzdialeným firewallom, požadujeme aby riešenie automaticky ponúkalo TCP 443 fallback.   
- daný blok podporuje TLS 1.3, MTLS a AES_256_GCM
- Z bezpečnostných dôvodov daný blok bude v DMZ obsahovať mechanizmus, ktorý vyhodnotí rizikovú a škodlivú komunikáciu a automaticky aplikoval preddefinované opatrenia. Pod pojmom škodlivú a rizikovú komunikáciu máme na mysli chybnú autentifikáciu/autorizáciu pre SIP a HTTPS správy/metódy (napr. zlyhanie/chyba API autorizácie, HTTP Proxy porušenie protokolu, zlyhanie/chyba HTTP Proxy autorizácie, zlyhanie/chyba HTTP Proxy prístupu k zdroju, zlyhanie/chyba SIP autentifikácie, zlyhanie/chyba SIP protokolu, zlyhanie/chyba SIP registrácie, zlyhanie/chyba SSH autorizácie, zlyhanie/chyba SSH protokolu, zlyhanie/chyba Web interface autorizácie a zlyhanie/chyba Web interface protokolu). Pod pojmom opatrenia sa  mysli zaradenia zdroja škodlivej/rizikovej komunikácie do zoznamu blokovaných zdrojových IP adries v rámci systému. 
- Riešenie musí uskutočňovať premostenie (interoperability) medzi SIP a H323 protokolmi.
- Z dôvodu, že uvedený blok má za úlohu bezpečne prepojiť internú platformu s externými používateľmi, zariadeniami a službami, je nevyhnutné aby podporoval minimálne nasledovné štandardy:
o podpora NTPv3, DNS, TCP/UDP, HTTPS, IPv4 a IPv6
o aplikácie implementované v danom bloku podporovali audio/video hovory na báze URI adries pre štandardy SIP a H323. Podpora musí zahŕňať aj preklad na základe RFC 3263, RFC 3986 a RFC 2782. 
o podpora DTMF podľa RFC 2833
o podpora SIP podľa RFC 2327, RFC 2976, RFC 3261, RFC 3325, RFC 3326, RFC 3265, RFC 3327, RFC 3515, RFC 3581, RFC 3903, RFC 4028, RFC 5626, RFC 5806
o  Riešenie musí podporovať prechod cez firewall na základe štandardov ITU H.460.18 a H.460.19
o blok musí podporovať CPL (Call Policy Language) podľa RFC 3880 a možnosť pre blokovanie škodlivých/útočných žiadostí o spojenie s integráciou na IPS.
o podpora ENUM podľa RFC 3761 
o podpora optimalizácie média podľa RFC 5245
o podpora prenosu média podľa RFC 3550
o podpora STUN/TURN podľa RFC 3489, RFC 5389, RFC 5766, RFC 6156
o podpora SDP podľa RFC 3264
o podpora PKI podľa RFC 2560
- Pre potreby bezpečného a šifrovaného spojenia s externými účastníkmi, zariadeniami a službami je nevyhnutné, aby šifrovaná komunikácia smerom do internetu z DMZ pracovala s verejnou certifikačnou autoritou,
- Je nevyhnutné, aby daný blok licenčne a hardvérovo podporoval minimálne 25 paralelných SIP/H323 videohovorov, 150 vzdialených registrácií a 200 spojení cez web portál – WebApp
- Je nevyhnutné, aby výsledná implementácia a zvolené komponenty boli medzi sebou výrobcom/výrobcami na tento druh komunikácie oficiálne kompatibilné a podporované.
</t>
  </si>
  <si>
    <t>cloud rozšírenie</t>
  </si>
  <si>
    <t>Cloud rozšírenie</t>
  </si>
  <si>
    <t>Hybridný zmiešavač</t>
  </si>
  <si>
    <t>: Možnosť dovolať sa do Microsoft Teams stretnutí z dodaných, ale aj z prípadných nenahradených existujúcich videozariadení. Pripojeným videozariadeniam musí byť umožnené pracovať s minimálne dvoma zobrazovacími jednotkami ako napr. na jednej zobrazovacej jednotke sledovať vzdialených účastníkov a na druhej zdieľaný obsah. V prípade, ak sa obsah nezdieľa na oboch obrazovkách zobrazovať rozdielnych vzdialených účastníkov s podporou módu, keď na primárnej obrazovke je zobrazený aktívny rečník a na sekundárnej mriežka s kapacitou minimálne 3x3. Pri Microsoft Teams Large Gallery layout móde s podporou, keď na primárnej obrazovke je zobrazený aktívny rečník a na sekundárnej mriežka s kapacitou minimálne 7x7. V prípade, ak je k zariadeniu pripojený tretí displej, je nevyhnutné, aby zdieľaný obsah nezasahoval do náhľadov, ale bol zobrazený na treťom displeji. Zariadenie musí byť schopné prijímať a zobrazovať zdieľaný obsah v rámci online stretnutia. Zdieľaný obsah zo zariadenia musí byť zariadenie schopné odosielať druhému zariadeniu do online stretnutia. Okrem toho požadujeme, aby bolo možné na video zariadení vidieť pripojených účastníkov a sledovať indikátory ako napr. informácia či sa stretnutie nahráva alebo prepis. Uvedený prepoj musí byť k dispozícii minimálne pre 20 video zariadení, pričom administrátor si bude môcť v rámci centrálnej platformy definovať minimálne na mesačnej báze, ktoré videozariadenia ho môžu používať.  
- Možnosť plánovať online video stretnutia v cloud platforme, ktorá umožní do jedného stretnutia spojiť minimálne 1000 účastníkov. Požadujeme, aby sa k daným stretnutiam dalo pripojiť cez web prehliadač z dodaných ale aj z prípadných existujúcich videokonferenčných zariadení a natívnou aplikáciou zo zariadenia s operačným systém Windows, MacOS, Linux, iOS a Android. Požadujeme, aby minimálne dodané videokonferenčné zariadenia boli kompatibilné s požadovanou videokonferenčnou platformou a vedeli sa registrovať pod danú platformu v duálnom móde (paralelne registrované v cloud platforme a lokálne manažovanej platforme). V prípade, ak uvedená duálna registrácia vyžaduje licencie, požadujeme, aby boli dodané v počte dodaných videozariadení. Platforma musí umožňovať uskutočňovať virtuálne stretnutia, pričom organizátor si bude vedieť zvoliť medzi: 
- permanentnou adresou virtuálneho stretnutia (vždy rovnaká adresa pre daného organizátora).
- jedinečnou (jeden krát alebo sa opakujúcou v čase) adresou (s možnosťou hesla alebo bez hesla). 
Organizátor musí mať možnosť si zvoliť, či má byť virtuálna miestnosť zamknutá okamžite, alebo po určitom čase od začiatku virtuálneho stretnutia (napr. po 5 minútach). Požaduje sa aby sa v rámci video stretnutia dala cez aplikáciu zdieľať celá obrazovka (s alebo bez hlasového kanálu). Požaduje sa aby sa v rámci video stretnutia dala cez aplikáciu zdieľať len konkrétna aplikácia (s alebo bez hlasového kanálu).  Zdieľanie musí byť kontrolovateľné (pokiaľ to organizátor nedovolí, prizvaní účastníci virtuálneho spojenia nemôžu mať právo zdieľať obrazovku). Požaduje sa aby systém umožňoval bezpečné a kontrolované odovzdanie vzdialenej kontroly nad zdieľanou obrazovkou. Požaduje sa aby organizátor stretnutia vedel povoliť alebo zakázať účastníkom vymieňanie textových správ. Požaduje sa aby organizátor stretnutia vedel povoliť účastníkom vymieňanie textových správ len smerom voči organizátorovi alebo spoluorganizátorom. Požaduje sa aby platforma umožňovala používateľom si medzi sebou vymieňať textové správy ale aj súbory. Požadujeme aby platforma používateľom umožňovala pracovať spoločne online na digitálnej tabuli. Je nevyhnutné, aby platforma umožňovala zasielanie súborov o veľkosti 2 GB alebo viac. Kapacita dátového úložiska pre daný obsah musí byť minimálne 50 TB. 
Organizátor musí mať možnosť povoliť prizvaným účastníkom zapnúť mikrofón. Organizátor musí mať možnosť vzdialene priamo zapnúť softvérovo mikrofón prizvaným účastníkom. Organizátor musí mať možnosť účastníkom vypnúť mikrofón. Organizátor musí mať možnosť rozdeliť prizvaných účastníkov v rámci virtuálneho stretnutia na samostatné skupiny. Organizátor musí mať možnosť sa nezávisle pripájať do týchto virtuálnych podskupín. Organizátor musí mať možnosť rozdeliť prizvaných účastníkov do týchto virtuálnych podskupín automaticky alebo manuálne. Kapacita jednej online skupiny musí byť flexibilná v rozsahu 1 až 1000 účastníkov. Organizátor musí mať možnosť povoliť prizvaným účastníkom si vybrať do ktorej virtuálnej podskupiny sa chcú pripojiť. Požadujeme podporu minimálne sto takýchto skupín v rámci jedného online stretnutia. V prípade ak je online stretnutie uzamknuté, požadujeme aby organizátor mal možnosť do takýchto podskupín účastníkov priraďovať priamo z lobby. Organizátor musí mať možnosť zamknúť virtuálne stretnutie. V prípade ak sa pokúsi niekto pripojiť do takto zamknutého virtuálneho  stretnutia, organizátor musí mať o tom notifikáciu a možnosť danú osobu vpustiť. Organizátor musí mať možnosť naplánovať stretnutie tak, že sa k nemu (ani len do lobby) nepripojí nepozvaný účastník. Organizátor musí mať k dispozícii informáciu o pripojených účastníkoch, či sa jedná o platformou verifikovaných účastníkov z jeho organizácie, verifikovaných účastníkov z externej organizácie alebo o hostí bez verifikovaného účtu. Organizátor musí mať možnosť spustiť nahrávanie virtuálneho stretnutia s možnosťou vybrania si umiestnenia nahrávky medzi svojim PC alebo internetovým úložiskom. Úložisko pre dané nahrávky musí poskytovať kapacitu minimálne 350 GB. D8</t>
  </si>
  <si>
    <t>Požadujeme aby riešenie umožnilo kontinuálne nahranie video stretnutia o dĺžke minimálne 20 hodín. Platforma musí umožňovať stiahnuť nahrávku alebo ju zdieľať zabezpečene cez web. Organizátor musí mať možnosť spustiť automatické nahrávanie virtuálneho stretnutia pri jeho plánovaní. Organizátor musí mať možnosť spustiť nahrávanie konkrétnej pasáže virtuálneho stretnutia bez predchádzajúceho plánovania. Z dôvodu, že nie všetci účastníci virtuálneho stretnutia môžu mať k dispozícii kvalitné internetové pripojenie, požaduje sa aby virtuálne stretnutia boli dovolateľné z verejnej telefónnej siete slovenským telefónnym číslom (pripojenie len hlasom). Platforma musí prostredníctvom dodanej komunikačnej aplikácie umožňovať natívne v online stretnutí manažment otázok a odpovedí, s možnosťou definovať či sú položené otázky účastníkom zobrazené okamžite, alebo až po posúdení organizátorom. Pri zodpovedaní otázky musí byť možnosť zodpovedať otázku tak, aby odpoveď videl len účastník, ktorý ju položil alebo celé auditórium. Účastníci musia mať možnosť označiť viditeľné otázky auditória ako prioritné, pričom na základe priority bude účastníkom zobrazený zoznam položených otázok. Rovnako tak platforma musí umožňovať vytvárať otázky pre hlasovanie s možnosťou jemného nastavenia (vybrať len jednu možnosť, vybrať viac možností, otvorené odpovede). Pri otázkach s výberom možností, požadujeme možnosť definovať správnu resp. správne odpovede. Pri otvorených otázkach požadujeme možnosť zobrazovať odpovede na otvorené otázky poslucháčom v reálnom čase a v grafickej forme, pričom opakujúce odpovede budú v korelácií s opakovaním, graficky zväčšovať zaznamenanú odpoveď. možnosť kladenia otázok, pri ktorej si auditórium bude mať možnosť vytvoriť priorizovaný zoznam z položených možností. Platforma musí umožňovať simultatívne prekladanie počas online stretnutí. Požaduje sa aby bolo možné generovať pozvánky pre tlmočníkov. Tlmočníci sa musia byť schopní pripojiť do virtuálnej prekladateľskej miestnosti. Platforma musí umožňovať minimálne 20 takýchto prekladateľských miestností v rámci jedného online stretnutia. Tlmočníci musia mať možnosť počúvať hlavný hlasový kanál. Musia mať možnosť generovať hlasový kanál pre nimi nastavenú jazykovú mutáciu. Účastníci online stretnutia musia mať možnosť počúvať hlavný hlasový kanál a rovnako tak možnosť si zvoliť nimi vybranú jazykovú mutáciu. Medzi hlavným kanálom a jazykovou mutáciou musí byť možnosť si nastaviť počúvanie len hlavného kanálu, len jazykovej mutácii, počúvanie oboch kanálov s rovnakou hlasitosťou alebo s vybraným dominantným kanálom. Z dôvodu flexibilnej komunikácie s externými subjektami sa požaduje aby video stretnutia boli dovolateľné otvorenými štandardami SIP a H323 (s ochranou PIN kódom). Video stretnutia musia byť dovolateľné pod URI adresou ale aj prostredníctvom IP adresy. Je nevyhnutné, aby prípadné potrebné licencie pre pripojenie paralelne všetkých video zariadení prevádzkovaných objednávateľom do takýchto online stretnutí boli súčasťou dodávky (130 video zariadení). Platforma musí podporovať alternatívnych organizátorov (minimálne 20) virtuálnych stretnutí. Požaduje sa aby virtuálne stretnutia mohli prebiehať bez prerušenia minimálne 20 hodín. Požaduje sa aby platforma podporovala širokopásmový zvuk (režim zachovávania pôvodného zvuku mikrofónu), a automatické filtrovanie rušivých zvukov tzn. potláčanie okolitých rušivých  zvukov. Platforma musí umožňovať registráciu účastníkov na dané virtuálne udalosti s možnosťou pre organizátora registráciu poslucháčov schváliť alebo zamietnuť. Registračný formulár musí umožňovať modifikovať registračné otázky a na základe ich vyplnenia nastaviť automatické schválenie alebo zamietnutie registrácie. V prípade schválenia registrácie požadujeme, aby účastník obdržal mail, ktorý ho bude informovať o schválení jeho registrácie a aby obsahoval informácie o možnostiach pripojenia sa do online stretnutia (minimálne – URL odkaz na online stretnutie, číslo a heslo online stretnutia, URI adresa online stretnutia pre SIP alebo H323 hovory, slovenské telefónne číslo pre audio spojenie). Platforma musí podporovať video náhľad účastníkov o mriežke s minimálnym formátom 9x9, tzn. 81 účastníkov súčasne.  Je nevyhnutné, aby riešenie obsahovalo moduly, ktoré sumarizujú textovú komunikáciu, ako aj témy online stretnutí. Je nevyhnutné, aby platforma umožňovala automatické identifikovanie ak sa účastník vzdiali od svojho PC počas online stretnutia a automaticky mu vypla kameru a mikrofón. Požaduje sa, aby platforma automaticky zabezpečovala softvérové bezpečnostné updaty s ohľadom na aktuálne bezpečnostné hrozby. Je nevyhnutné, aby platforma umožňovala organizátorovi modelovať streamovaný obsah účastníkom minimálne s nasledovnými možnosťami: 
- definovanie zobrazovanej video matice o minimálne 4 zvolených participantov výberom zo zoznamu účastníkov ale aj presunom daného videokanálu do danej matice 
- kombinovanie danej prispôsobenej video matice so zdieľaným obsahom
- automatické pridávanie aktívneho rečníka do namodelovanej video matice
- namodelované matice musí platforma umožňovať nahrávať aj do cloud úložiska
- Je nevyhnutné, aby bol cloud manažment pre správu používateľov a video zariadenia dostupný cez jednotný web portál. Rovnako tak požadujeme, aby riešenie podporovalo synchronizovanie používateľov s  MS Active Directory, ktoré je spravované a prevádzkované v infraštruktúre MS SR. Z dôvodu, aby poverený zamestnanec vedel objektívne vyhodnotiť kvalitu pripojenia účastníkov, požaduje sa aby tento manažment obsahoval informácie o uskutočnených, ale aj o práve prebiehajúcich online stretnutiach. Tieto informácie by mali informovať o zariadení, cez ktoré sa používatelia pripájajú (smartphone, tablet, PC alebo video konferenčné zariadenie), kvalite pripojenia  hlasového a video kanálu, (stratovosť, oneskorenie, jitter v časovej korelácii v rámci spojenia) alebo vyťaženie PC (minimálne na úroveň RAM a CPU). Požaduje sa, aby vybraný zamestnanec sa vedel cez centrálny manažment v prípade potreby technickej asistencie jednoducho pripojiť do práve prebiehajúceho stretnutia (aj bez prizvania organizátorom). Zároveň sa požaduje, aby bolo možné vyhodnotiť, či zariadenie, cez ktoré sa účastník pripája, obsahuje kameru a audio systém a aká bola jeho verejná IP adresa v čase pripojenia. Rovnako sa požaduje, aby bolo možné cez daný manažment vybraných online stretnutí stiahnuť zoznam účastníkov (prezenčná listina) minimálne v CSV formáte. Požadujeme, aby cloud platforma podporovala online stretnutia v móde šifrovania end-to-end s overením identity na základe štandardizovaných protokoloch (End to End, forma „In Transit and At Rest“ nie je akceptovaná) s kapacitou minimálne 1000 účastníkov. Platforma musí byť dostupná aj pri šifrovaní end-to-end softvérovým klientom z prostredia s operačným systém Windows, MacOS, Linux, iOS, Android a minimálne novo dodaným video zariadeniam registrovaným pod danou platformou. Platforma musí podporovať (aj pri šifrovaní end-to-end) nahrávanie online stretnutia. Platforma musí podporovať (aj pri šifrovaní end-to-end) v rámci online stretnutia výmenu textových správ, zdieľanie súborov, funkciu digitálnej tabule, anotovania zdieľaného obsahu, zdieľanie obrazovky a ovládanie zdieľanej vzdialenej plochy. Požadujeme aby platforma podporovala TLS 1.3 a AES-256-GCM. Požadujeme, aby riešenie pokrývalo plnohodnotne licencie pre všetkých používateľov v rámci rezortu spravodlivosti s odhadom, že jedno alebo viac online stretnutí bude do mesiaca organizovať maximálne 70 jedinečných používateľov (každý mesiac sa môže jednať o rozdielnych používateľov, uvedená flexibilita má byť voľne dostupná všetkým používateľom bez nutnosti administrátorom preraďovať licencie). Platforma musí podporovať (aj pri šifrovaní end-to-end) audio a video vodoznak. Z bezpečnostných dôvodov požadujeme, aby platforma podporovala a bola dodaná s nasadeným lokálnym zmiešavačom multimediálneho dátového toku v objednávateľom definovanom dátovom centre. Uvedený zmiešavač musí umožňovať video stretnutia, pri ktorých audio/video dátový tok neopustí sieťovú infraštruktúru prevádzkovanú objednávateľom. K takýmto stretnutiam musí umožniť pripojiť používateľov aplikácie platformy, ale aj dodaných a prípadných zachovalých existujúcich video zariadení. Pripojenie musí prebiehať cez TLS a SRTP šifrovanie. Uvedený zmiešavač musí byť súčasťou dodávky a umiestnený v našom dátovom centre. Musí umožňovať spojenia, kedy sa multimediálny tok nereplikuje mimo našu internú sieť a to ani do cloud-u poskytovateľa. Hardvérové, softvérové a licenčné nastavenie musí umožňovať spracovať minimálne 40x 1080p spojení (napr. 20 paralelných stretnutí o 2 účastníkoch, 10 paralelných stretnutí o 4 účastníkoch a pod.).</t>
  </si>
  <si>
    <t xml:space="preserve">o X86 dvojsoketový server
o 2x CPU Intel 6336Y 2.4GHz/185W 24C/36MB alebo ekvivalent s Passmark výkonnostnou hodnotou min. 45517 
o port pre pripojenie monitora umožňujúci konzolový prístup
o 2x USB 3.0 - umožňujúci konzolový prístup (klávesnica a myš) a možnosť pripojenia prenosného pamäťového média
o 1x COM port (RJ45 connector)
o 1x 1GBASE-T LAN rozhrania pre dedikovaný manažment servera
o 2x 1/10 GBASE-T LAN rozhranie pre prístup k aplikáciám
o Veľkosť pamäte min. 256GB RAM pričom minimálnu veľkosť jedného RAM modulu musí byť 16GB. Celkový počet DIMM slotov min. 32. Možnosť osadiť bežné RAM moduly alebo voliteľne perzistentné
o Osadené min. 2ks diskami 960GB 6G SATA SSD
o Veľkosť servera maximálne 1 RU
o Voliteľne možnosť osadiť karty podporujúce hardvérovú virtualizáciu sieťovej vrstvy.
o TPM 2.0 bezpečnostný modul s bezpečnostnou certifikáciou CC EAL4+
o Osadené 2 redundantné napájacie zdroje v konfigurácií 1+1, min. 1050 W na jeden napájací zdroj
</t>
  </si>
  <si>
    <t>video konferečné zariadenia</t>
  </si>
  <si>
    <t>Videokonferenčné zariadenie</t>
  </si>
  <si>
    <t xml:space="preserve">Audio-Video konferenčné zariadenie podporované a kompatibilné s dodanou lokálne spravovanou videokonferenčnou platformou a cloud rozšírením.“. Zariadenie musí spĺňať požiadavky, opísané „Cloud rozšírenie“. Zariadenie musí podporovať duálnu registráciu (paralelnú), tzn. na lokálne manažovanú platformu ale aj cloud platformu, a tak čerpať benefity z oboch platforiem. Zariadenie musí byť schopné prepojiť miestnosť do online stretnutia zvolením cieľovej adresy, zvolením kontaktu z adresára ale aj stlačením jedného tlačidla pri plánovaných stretnutiach. Zariadenie musí byť používateľsky ovládateľné dodaným stolovým dotykovým ovládacím panelom. Z bezpečnostných a používateľských dôvodov požadujeme, aby koncoví používatelia nemali prístup k operačnému systému a aby zariadenie bez potreby zásahu administrátora, spúšťania a inštalovania treťostranných aplikácií, reštartu alebo iného technického úkonu umožňovalo pripojenie audio (mikrofóny a reproduktory) video (kamera a obrazovka) periférií  do online stretnutí rozdielnych platforiem. Z dôvodu flexibility pri komunikácií s externými partnermi požadujeme, aby zariadenie oficiálne podporovalo pripojenie sa do online stretnutí platforiem ako sú Microsoft Teams, Zoom, Cisco Webex, Google Meet a platformy dostupné pod SIP štandardom. Pripojenie do týchto stretnutí musí byť uskutočniteľné z video zariadenia (bez nutnosti mať pri sebe PC/notebook/smartphone),  používateľsky jednoduché, prostredníctvom dodaného podporovaného stolového dotykového ovládacieho panelu. Z dôvodu flexibility zariadenia sa požaduje, aby videokonferenčné zariadenie podporovalo minimálne tri externé zobrazovacie jednotky prostredníctvom HDMI rozhrania a CEC 2.0 štandardu. V prípade pripojenia dotykovej zobrazovacej jednotky je požadovaná podpora funkcie digitálnej tabule prostredníctvom integrácie medzi dotykovou zobrazovacou jednotkou a zariadením cez HDMI a USB. Daná integrácia musí umožňovať pripojenie digitálnej tabule a anotáciu zdieľaného obsahu. Video konferenčné zariadenie, ktoré je schopné v rámci video hovoru ale aj mimo neho slúžiť aj ako digitálna tabula. Okrem toho sa požaduje, aby zariadenie umožňovalo používateľom anotácie zdieľaného obsahu v rámci hovoru ale aj mimo neho (minimálne v rámci dodanej platformy). Rovnako tak z dôvodu flexibility využitia zariadenia, sa okrem už uvedených požiadaviek na komunikačné platformy, požaduje, aby bolo zariadenie schopné zdieľať svoje audio/video periférie (mikrofóny, reproduktory, kameru a zobrazovaciu jednotku) s treťostrannou komunikačnou aplikáciou na PC/laptop. Potrebné komponenty pre potreby tejto integrácie majú byť súčasťou dodávky (s výnimkou PC/laptop). Z dôvodu optimalizácie spotreby energie požadujeme, aby sa na zariadení dali definovať mimo pracovné hodiny, počas ktorých bude vypnutá obrazovka a prebudenie zariadenia bude možné pomocou dotykového ovládacieho panelu.  </t>
  </si>
  <si>
    <t>Videokonferenčné zariadenie- video vstupy a výstupy, Bezdrotové zdieľanie, API, Sieťové rozhrania</t>
  </si>
  <si>
    <t xml:space="preserve">Podpora CEC 2.0
Min. 3x HDMI vstup s podporou 3840 x 2160 / 30 fps
Min. 1x USB-C vstup s podporou 3840 x 2160 / 30 fps
Podpora CEC 2.0
Min. 3x HDMI výstup s podporou 3840 x 2160 / 60 fps
Prostredníctvom aplikácie poskytovanej platformou požadujeme podporu bezdrôtového zdieľania obsahu s rozlíšením minimálne 3840 x 2160
Podpora štandardu Miracast s rozlíšením minimálne 1920 x 1080/ 60 fps
Podpora štandardu Apple AirPlay s podporou Bluetooth a Bonjour vyhľadanie služby a podporou zrkadlenia obrazovky a rozšírenia obrazovky pri rozlíšení  minimálne 1920 x 1080/ 60 fps ale aj streamovania videa pri rozlíšení minimálne 3840 x 2160/30fps
Pre potreby automatizácie a integrácie systému na ďalšie podsystémy je nevyhnutné, aby zariadenie podporovalo HTTPS REST API integráciu na platformu minimálne na úroveň zistenia stavu konfigurácie zariadenia, modifikácia konfigurácie zariadenia, zistenia parametrov hovoru a modifikácia parametrov hovoru, modifikovanie video matice hovoru, vypnúť/zapnúť kameru/mikrofóny. Zároveň ponúkané menu na dotykovom ovládacom panely musí byť modifikovateľné a umožňovať cez HTTPS REST API komunikovať používateľom s externými subsystémami (napr. inteligentné osvetlenie, ovládanie integrovaných kamier, ovládanie prípadnej sekundárnej kamery, modifikácia úloh HDMI výstupov, aktivácia/deaktivácia externých mikrofónov, automatické vyžiadanie technickej podpory a podobne).
Minimálne 1x v zariadení integrovaný Ethernet RJ-45 10/100/1000 Mbps pre pripojenie do LAN
Minimálne 4x POE++ (802.3bt) v zariadení integrovaný Ethernet RJ-45 10/100/1000 Mbps s minimálne 90W POE budget pre podporu pripojenia prípadnej sekundárnej kamery, dodaného dotykového ovládacieho panelu a podporou audio over IP.
Wi-Fi 802.11a/b/g/n/ac/ax 2.4 GHz, 5 GHz, 6GHz a Wi-Fi 6E 
2x2 Multiple Input and Multiple Output (MIMO)
Podpora IPv4 a IPv6, Dual-stack IPv4 a IPv6, NTP, HTTPS, TLS 1.3, 802.1X, 802.1Q, 802.1p, až 20 Mbps rýchlosť šírky pásma pre video obsah, H.460.18, H.460.19, SIP, H323 (pri SIP a H323 štandarde požadujeme, aby zariadenie podporovalo vlastným výpočtovým výkonom spojiť do jedného video spojenia minimálne 5 účastníkov pri minimálnej kvalite spojenia 720p30fps plus zdieľaný obsah pri minimálnej kvalite 4K), WebRTC, H.235 v3 a Advanced Encryption Standard (AES), DNS, DHCP, SSH, DiffServ, SRTP (AES-256-GCM), WPA3TM a WPA3 Enterprise s CCMP128 Wi-Fi, Bluetooth a Bluetooth Low Energy, H.239 a BFCP.
</t>
  </si>
  <si>
    <t>Zobrazovacia jednotka</t>
  </si>
  <si>
    <t xml:space="preserve">Minimálne požiadavky na zobrazovacie jednotky sú:
- Zobrazovacia jednotky určená pre video konferenčné účely
- Uhlopriečka zobrazovacej jednotky 65“ 
- Podpora rozlíšenia 3840 x 2160
- Uhol pohľadu 178 horizontálne / 178 vertikálne
- Haze level 25%
- Farebná hĺbka 8bit + FRC
- Pomer šírka : výška 16:9
- Jas 450cd/m2
- 3x HDMI vstup
- 1x LAN rozhranie
- 1x audio výstup 3.5 mm
- 1x audio vstup 3.5 mm
- s podporou 450cd/m2 
- kontrastný pomer 1200:1
- Vstavané reproduktory
- Doba odozvy v ms (priemer šedá - šedá) 8
Video standardy: Podpora minimálne H.263, H.264, H.265 a AV1 Audio standardy:Podpora minimálne G.711, G.722, G.729, AAC-LD, AES67 a Opus
Audio vlastnosti:Integrovaná funkcia testovania mikrofónu dostupná v nastaveniach zariadenia, ktorá umožňuje používateľom nahrať zvukovú vzorku a prehrať ju, aby otestovala kvalitu snímania reči a nastavenia odstránenia šumu. Potlačenie akustickej ozveny (AEC). Aktívna synchronizácia pier. Odstránenie šumu poháňaného AI. Automatické ovládanie zvuku (AGC). Full Duplex. Redukcia šumu. Ultrazvuková technológia pre detekciu osôb v priestore.
Audio vstupy: Min. 3x analógový 
Min. 3x HDMI 
Min. 1x USB-C 
Min. 1x USB-A 
Podpora audio over IP po integrovanom ethernet rozhraní z tretej strany cez AES67 štandard. 
Audio výstupy: Min. 1x analógový 
Min. 3x HDMI
Min. 1x USB-C 
Min. 1x USB-A 
Podpora audio over IP po integrovanom ethernet rozhraní z tretej strany cez AES67 štandard. 
</t>
  </si>
  <si>
    <t>Kamery</t>
  </si>
  <si>
    <t xml:space="preserve">Aby sa vyhlo prípadnému poškodeniu neodborným narábaním, je nevyhnutný inteligentný, automatizovaný a prepojený systém minimálne štyroch zabudovaných (nie PTZ) kamier. Systém kamier musí byť schopný snímať s rozlíšením minimálne 5056 x 3888. Snímaný priestor daným systémom musí byť minimálne 83° horizontálne a 50°vertikálne. Kamerový systém musí ďalej podporovať minimálne:
- 60 fps
- 1/1.7 CMOS
- clona f/2.0
- ohnisková vzdialenosť 1 m až nekonečno
- 7x zoom
Požadujeme, aby kamerový systém umožňoval v snímanej oblasti automatické vyhľadávanie a zameranie (výrez) aktívneho rečníka v miestnosti, detekciu tváre, optimalizovať obraz v závislosti od rozmiestnenia ľudí v snímanom priestore (tzn. automaticky orezať prázdne miesta v miestnosti a snímať len miesta, kde sa nachádzajú osoby), vyrezávanie účastníkov v miestnosti (tzn. rozdeliť digitálne obraz tak, aby snímal len sediacich v miestnosti a systém orezal prázdne miesta medzi nimi) a to do minimálne 8 metrov. Rovnako tak požadujeme manuálne definovanie snímanej plochy s možnosťou uložiť preddefinované polohy a cez dotykový ovládací panel na stole medzi nimi plynulo prepínať. Požadujeme, aby zariadenie podporovalo rozšírenie o sekundárnu kameru. Uvedená kombinácia primárnej a sekundárnej kamery musí umožňovať generovať jeden video výstup, ktorý kombinuje náhľad primárnej a sekundárnej kamery súčasne. Tiež sa požaduje možnosť samostatného využívania primárnej alebo prípadnej sekundárnej kamery. Primárna aj prípadná sekundárna kamera musí byť z používateľského hľadiska kompletne ovládateľná dodaným jedným stolovým dotykovým ovládacím panelom, ktorý je určený pre kompletné ovládanie celého video konferenčného setu.
Senzory:Je nevyhnutné, aby dodané zariadenia (video zariadenie + ovládací panel) podporovali nasledovné senzory:
- Detekcia prezencie a podpora počítania ľudí v snímanom priestore
- Sledovanie všeobecného hluku, okolitého hluku a akustiky miestnosti 
Snímané dáta zo senzorov musia byť dostupné v reálnom čase cez HTTPS REST API ale aj cez HTTPS web službu na zariadení (prístup musí byť obmedzený menom/heslom).
</t>
  </si>
  <si>
    <t>Mikrofón a reproduktorový systém</t>
  </si>
  <si>
    <t xml:space="preserve">Minimálne jeden vysokokvalitný reproduktorový systém s jedným širokopásmovým meničom a dvoma nízkofrekvenčnými meničmi pracujúci vo frekvenčnom rozsahu 100Hz - 20kHz.
minimálne tri stolové mikrofóny (vyvážený všesmerový stolový mikrofón) pripojiteľné k zariadeniu na vzdialenosť minimálne 7 metrov a minimálne 9x 9 metrový predlžovací adaptér / kábel.  Dané mikrofóny okrem snímania zvuku v miestnosti musia umožňovať synchronizovane vypnúť/zapnúť snímanie zvuku z miestnosti zo všetkých mikrofónov.
</t>
  </si>
  <si>
    <t>Dokument kamera</t>
  </si>
  <si>
    <t>dedikovaná dokument kamera, prepojenú s video zariadením. Aktivovanie a deaktivovania vysielania obsahu z kamery do video hovoru musí byť uskutočnené prostredníctvom dodaného dotykového ovládacieho panelu pre video zariadenie, a to minimálne v rámci hovorov cez dodanú platformu. Minimálne požiadavky na uvedenú kameru sú:
- podpora HDMI výstupu 4K60fps
- zabudovaný zdroj svetla
- minimálne 13 MP
- farebný obrazový snímač 
- určenie umiestnenia/inštalácia na stôl
- podpora priblíženia 230x
- oblasť snímania minimálne o formáte A3</t>
  </si>
  <si>
    <t>Z používateľského hľadiska sa požaduje, aby videokonferenčné zariadenie bolo plnohodnotne ovládateľné (tzn. všetky používateľské úkony spojené s uskutočňovaním, prijímaním, ukončením hovoru, ovládaním hlasitosti ale aj so zdieľaním obsahu) jedným dotykovým stolovým ovládacím panelom, ktorého uhlopriečka je minimálne 25 cm s rozlíšením minimálne 1920 x 1200 (výnimkou sú prípadné anotácie a práca s prípadnou digitálnou tabuľou). Je nevyhnutné, aby panel bol napájaný prostredníctvom technológie POE [Power Over Ethernet] tzn. žiadna závislosť na nabíjaní alebo na baterkách. Dodaný ovládací panel musí byť výrobcom videokonferenčného zariadenia podporovaný . Daný ovládací panel musí byť programovateľný a to minimálne na úroveň – pridať logo, pridať tlačidlá, pridať novú stranu tlačidiel a pridať jedinečnú procesnú logiku po stlačení tlačidla (zmeniť konfiguráciu zariadenia, zmeniť parametre hovoru, zistiť konfiguráciu zariadenia, spustiť HTTPS REST API príkaz – napr. POST alebo GET) ale aj kombinovať sled viacerých úkonov pod preddefinované makro. Ovládací panel musí kompletne a plnohodnotne ovládať kamerový systém.</t>
  </si>
  <si>
    <t>Ovládaci panel</t>
  </si>
  <si>
    <t>Ne-Funkcna poziadavka</t>
  </si>
  <si>
    <t>Prevedenie - mobilný stojan</t>
  </si>
  <si>
    <t xml:space="preserve">Je nevyhnutné, aby minimálne zobrazovacie jednotky a primárna kamera boli inštalované na dodanom mobilnom stojane. Implementácia musí zohľadňovať vhodné pozorovacie uhly pri sedení za stolom v štandardnej výške (75cm). Mobilný stojan musí obsahovať mechanizmus na zabrzdenie koliesok. </t>
  </si>
  <si>
    <t>projekt_3505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</si>
</sst>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rgb="FF000000"/>
      <name val="Arial Narrow"/>
      <family val="2"/>
      <charset val="238"/>
    </font>
    <font>
      <i/>
      <sz val="9"/>
      <color rgb="FF000000"/>
      <name val="Arial Narrow"/>
      <family val="2"/>
      <charset val="238"/>
    </font>
    <font>
      <sz val="11"/>
      <color theme="1"/>
      <name val="Arial"/>
      <family val="2"/>
      <charset val="238"/>
    </font>
    <font>
      <sz val="8"/>
      <name val="Calibri"/>
      <family val="2"/>
      <charset val="238"/>
      <scheme val="minor"/>
    </font>
    <font>
      <sz val="11"/>
      <name val="Calibri Light"/>
      <family val="2"/>
      <scheme val="maj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sz val="9"/>
      <name val="Calibri Light"/>
      <family val="2"/>
      <scheme val="major"/>
    </font>
    <font>
      <b/>
      <sz val="10"/>
      <color theme="1"/>
      <name val="Calibri Light"/>
      <family val="2"/>
      <scheme val="major"/>
    </font>
    <font>
      <sz val="9"/>
      <color indexed="81"/>
      <name val="Segoe UI"/>
      <family val="2"/>
    </font>
    <font>
      <b/>
      <sz val="9"/>
      <color indexed="81"/>
      <name val="Segoe UI"/>
      <family val="2"/>
    </font>
    <font>
      <b/>
      <sz val="18"/>
      <color theme="1"/>
      <name val="Calibri"/>
      <family val="2"/>
      <charset val="238"/>
    </font>
    <font>
      <sz val="18"/>
      <color theme="1"/>
      <name val="Calibri"/>
      <family val="2"/>
      <charset val="238"/>
      <scheme val="minor"/>
    </font>
    <font>
      <b/>
      <sz val="9"/>
      <color rgb="FF000000"/>
      <name val="Segoe UI"/>
      <family val="2"/>
      <charset val="1"/>
    </font>
    <font>
      <sz val="9"/>
      <color rgb="FF000000"/>
      <name val="Segoe UI"/>
      <family val="2"/>
      <charset val="1"/>
    </font>
    <font>
      <b/>
      <sz val="11"/>
      <color rgb="FF000000"/>
      <name val="Calibri"/>
      <family val="2"/>
      <scheme val="minor"/>
    </font>
    <font>
      <b/>
      <sz val="10"/>
      <color rgb="FF000000"/>
      <name val="Calibri Light"/>
      <family val="2"/>
      <charset val="238"/>
      <scheme val="major"/>
    </font>
    <font>
      <sz val="10"/>
      <color rgb="FF000000"/>
      <name val="Calibri Light"/>
      <family val="2"/>
      <charset val="238"/>
      <scheme val="major"/>
    </font>
    <font>
      <sz val="10"/>
      <color theme="1" tint="0.499984740745262"/>
      <name val="Calibri"/>
      <family val="2"/>
      <charset val="238"/>
      <scheme val="minor"/>
    </font>
    <font>
      <b/>
      <sz val="11"/>
      <color rgb="FFFA7D00"/>
      <name val="Calibri"/>
      <family val="2"/>
      <charset val="238"/>
      <scheme val="minor"/>
    </font>
    <font>
      <b/>
      <sz val="10"/>
      <color theme="1"/>
      <name val="Calibri"/>
      <family val="2"/>
      <scheme val="minor"/>
    </font>
    <font>
      <u/>
      <sz val="11"/>
      <color theme="10"/>
      <name val="Calibri"/>
      <family val="2"/>
      <charset val="238"/>
      <scheme val="minor"/>
    </font>
    <font>
      <b/>
      <sz val="11"/>
      <color theme="1"/>
      <name val="Arial Narrow"/>
      <family val="2"/>
      <charset val="238"/>
    </font>
  </fonts>
  <fills count="11">
    <fill>
      <patternFill patternType="none"/>
    </fill>
    <fill>
      <patternFill patternType="gray125"/>
    </fill>
    <fill>
      <patternFill patternType="solid">
        <fgColor rgb="FFD9D9D9"/>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2F2F2"/>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9" fillId="0" borderId="0"/>
    <xf numFmtId="0" fontId="13"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7" borderId="21" applyNumberFormat="0" applyAlignment="0" applyProtection="0"/>
    <xf numFmtId="0" fontId="28" fillId="0" borderId="0" applyNumberFormat="0" applyFill="0" applyBorder="0" applyAlignment="0" applyProtection="0"/>
  </cellStyleXfs>
  <cellXfs count="76">
    <xf numFmtId="0" fontId="0" fillId="0" borderId="0" xfId="0"/>
    <xf numFmtId="0" fontId="3" fillId="0" borderId="0" xfId="0" applyFont="1"/>
    <xf numFmtId="49" fontId="6" fillId="0" borderId="0" xfId="0" applyNumberFormat="1" applyFont="1"/>
    <xf numFmtId="0" fontId="2" fillId="0" borderId="0" xfId="0" applyFont="1" applyAlignment="1">
      <alignment vertical="top" wrapText="1"/>
    </xf>
    <xf numFmtId="0" fontId="2" fillId="0" borderId="0" xfId="0" applyFont="1" applyAlignment="1">
      <alignment vertical="top"/>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1" fillId="5" borderId="13" xfId="1" applyFont="1" applyFill="1" applyBorder="1" applyAlignment="1">
      <alignment horizontal="left" vertical="center"/>
    </xf>
    <xf numFmtId="0" fontId="12" fillId="6" borderId="13" xfId="1" applyFont="1" applyFill="1" applyBorder="1" applyAlignment="1">
      <alignment horizontal="center" vertical="center" wrapText="1"/>
    </xf>
    <xf numFmtId="0" fontId="11" fillId="5" borderId="13" xfId="1" applyFont="1" applyFill="1" applyBorder="1" applyAlignment="1">
      <alignment vertical="center"/>
    </xf>
    <xf numFmtId="0" fontId="10" fillId="0" borderId="13" xfId="1" applyFont="1" applyBorder="1" applyAlignment="1">
      <alignment vertical="center"/>
    </xf>
    <xf numFmtId="0" fontId="10" fillId="5" borderId="13" xfId="1" applyFont="1" applyFill="1" applyBorder="1" applyAlignment="1">
      <alignment vertical="center"/>
    </xf>
    <xf numFmtId="0" fontId="11" fillId="5" borderId="13" xfId="1" applyFont="1" applyFill="1" applyBorder="1" applyAlignment="1">
      <alignment horizontal="left" vertical="center" wrapText="1"/>
    </xf>
    <xf numFmtId="0" fontId="10" fillId="0" borderId="14" xfId="1" applyFont="1" applyBorder="1" applyAlignment="1">
      <alignment vertical="center"/>
    </xf>
    <xf numFmtId="0" fontId="11" fillId="0" borderId="15" xfId="1" applyFont="1" applyBorder="1" applyAlignment="1">
      <alignment vertical="center" wrapText="1"/>
    </xf>
    <xf numFmtId="0" fontId="11" fillId="0" borderId="16" xfId="1" applyFont="1" applyBorder="1" applyAlignment="1">
      <alignment vertical="center" wrapText="1"/>
    </xf>
    <xf numFmtId="0" fontId="11" fillId="0" borderId="17" xfId="1" applyFont="1" applyBorder="1" applyAlignment="1">
      <alignment vertical="center" wrapText="1"/>
    </xf>
    <xf numFmtId="0" fontId="11" fillId="0" borderId="18" xfId="1" applyFont="1" applyBorder="1" applyAlignment="1">
      <alignment vertical="center" wrapText="1"/>
    </xf>
    <xf numFmtId="0" fontId="15" fillId="0" borderId="0" xfId="1" applyFont="1" applyAlignment="1">
      <alignment horizontal="center" vertical="center"/>
    </xf>
    <xf numFmtId="0" fontId="12" fillId="5" borderId="13" xfId="1" applyFont="1" applyFill="1" applyBorder="1" applyAlignment="1">
      <alignment horizontal="center" vertical="center" wrapText="1"/>
    </xf>
    <xf numFmtId="0" fontId="10" fillId="0" borderId="0" xfId="1" applyFont="1" applyAlignment="1">
      <alignment vertical="center" wrapText="1"/>
    </xf>
    <xf numFmtId="0" fontId="11" fillId="5" borderId="13" xfId="1" applyFont="1" applyFill="1" applyBorder="1" applyAlignment="1">
      <alignment vertical="center" wrapText="1"/>
    </xf>
    <xf numFmtId="0" fontId="11" fillId="5" borderId="13" xfId="2" applyFont="1" applyFill="1" applyBorder="1" applyAlignment="1" applyProtection="1">
      <alignment horizontal="left" vertical="center" wrapText="1"/>
    </xf>
    <xf numFmtId="0" fontId="10" fillId="5" borderId="13" xfId="1" applyFont="1" applyFill="1" applyBorder="1" applyAlignment="1">
      <alignment horizontal="left" vertical="center" wrapText="1"/>
    </xf>
    <xf numFmtId="0" fontId="14" fillId="5" borderId="13" xfId="1" applyFont="1" applyFill="1" applyBorder="1" applyAlignment="1">
      <alignment vertical="center" wrapText="1"/>
    </xf>
    <xf numFmtId="0" fontId="8" fillId="5" borderId="13" xfId="1" applyFont="1" applyFill="1" applyBorder="1" applyAlignment="1">
      <alignment vertical="center"/>
    </xf>
    <xf numFmtId="0" fontId="10" fillId="5" borderId="13" xfId="1" applyFont="1" applyFill="1" applyBorder="1" applyAlignment="1">
      <alignment horizontal="left" vertical="center"/>
    </xf>
    <xf numFmtId="0" fontId="10" fillId="5" borderId="13" xfId="1" applyFont="1" applyFill="1" applyBorder="1" applyAlignment="1">
      <alignment vertical="center" wrapText="1"/>
    </xf>
    <xf numFmtId="0" fontId="5" fillId="0" borderId="0" xfId="0" applyFont="1" applyAlignment="1">
      <alignment vertical="center" wrapText="1"/>
    </xf>
    <xf numFmtId="0" fontId="22" fillId="0" borderId="0" xfId="0" applyFont="1"/>
    <xf numFmtId="0" fontId="9" fillId="0" borderId="0" xfId="1"/>
    <xf numFmtId="0" fontId="25" fillId="0" borderId="0" xfId="1" applyFont="1"/>
    <xf numFmtId="0" fontId="12" fillId="8" borderId="22" xfId="1" applyFont="1" applyFill="1" applyBorder="1" applyAlignment="1">
      <alignment horizontal="center" vertical="center" wrapText="1"/>
    </xf>
    <xf numFmtId="0" fontId="12" fillId="8" borderId="22" xfId="1" applyFont="1" applyFill="1" applyBorder="1" applyAlignment="1">
      <alignment vertical="center" wrapText="1"/>
    </xf>
    <xf numFmtId="164" fontId="10" fillId="4" borderId="22" xfId="1" applyNumberFormat="1" applyFont="1" applyFill="1" applyBorder="1"/>
    <xf numFmtId="164" fontId="10" fillId="5" borderId="22" xfId="1" applyNumberFormat="1" applyFont="1" applyFill="1" applyBorder="1"/>
    <xf numFmtId="0" fontId="10" fillId="5" borderId="22" xfId="1" applyFont="1" applyFill="1" applyBorder="1"/>
    <xf numFmtId="10" fontId="10" fillId="5" borderId="22" xfId="1" applyNumberFormat="1" applyFont="1" applyFill="1" applyBorder="1"/>
    <xf numFmtId="1" fontId="10" fillId="5" borderId="22" xfId="1" applyNumberFormat="1" applyFont="1" applyFill="1" applyBorder="1"/>
    <xf numFmtId="0" fontId="9" fillId="9" borderId="22" xfId="1" applyFill="1" applyBorder="1"/>
    <xf numFmtId="14" fontId="9" fillId="5" borderId="22" xfId="1" applyNumberFormat="1" applyFill="1" applyBorder="1"/>
    <xf numFmtId="1" fontId="9" fillId="4" borderId="22" xfId="1" applyNumberFormat="1" applyFill="1" applyBorder="1"/>
    <xf numFmtId="0" fontId="9" fillId="4" borderId="22" xfId="1" applyFill="1" applyBorder="1"/>
    <xf numFmtId="0" fontId="9" fillId="5" borderId="22" xfId="1" applyFill="1" applyBorder="1"/>
    <xf numFmtId="0" fontId="10" fillId="0" borderId="0" xfId="1" applyFont="1"/>
    <xf numFmtId="0" fontId="10" fillId="0" borderId="0" xfId="1" applyFont="1" applyAlignment="1">
      <alignment wrapText="1"/>
    </xf>
    <xf numFmtId="0" fontId="27" fillId="8" borderId="22" xfId="1" applyFont="1" applyFill="1" applyBorder="1" applyAlignment="1">
      <alignment wrapText="1"/>
    </xf>
    <xf numFmtId="0" fontId="26" fillId="10" borderId="21" xfId="7" applyFill="1" applyAlignment="1">
      <alignment horizontal="left" vertical="center" wrapText="1"/>
    </xf>
    <xf numFmtId="0" fontId="11" fillId="10" borderId="13" xfId="1" applyFont="1" applyFill="1" applyBorder="1" applyAlignment="1">
      <alignment horizontal="left" vertical="center" wrapText="1"/>
    </xf>
    <xf numFmtId="44" fontId="11" fillId="10" borderId="13" xfId="6" applyFont="1" applyFill="1" applyBorder="1" applyAlignment="1">
      <alignment horizontal="left" vertical="center" wrapText="1"/>
    </xf>
    <xf numFmtId="0" fontId="10" fillId="10" borderId="13" xfId="1" applyFont="1" applyFill="1" applyBorder="1" applyAlignment="1">
      <alignment vertical="center"/>
    </xf>
    <xf numFmtId="0" fontId="11" fillId="10" borderId="13" xfId="1" applyFont="1" applyFill="1" applyBorder="1" applyAlignment="1">
      <alignment horizontal="left" vertical="center"/>
    </xf>
    <xf numFmtId="0" fontId="11" fillId="10" borderId="13" xfId="1" applyFont="1" applyFill="1" applyBorder="1" applyAlignment="1">
      <alignment vertical="center"/>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28" fillId="3" borderId="11" xfId="8"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25" fillId="0" borderId="0" xfId="1" applyFont="1" applyAlignment="1"/>
    <xf numFmtId="0" fontId="28" fillId="3" borderId="1" xfId="8"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0" fontId="18" fillId="0" borderId="0" xfId="0" applyFont="1" applyAlignment="1">
      <alignment horizontal="center" wrapText="1"/>
    </xf>
    <xf numFmtId="0" fontId="19" fillId="0" borderId="0" xfId="0" applyFont="1" applyAlignment="1">
      <alignment horizont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29" fillId="3" borderId="6" xfId="0" applyFont="1" applyFill="1" applyBorder="1" applyAlignment="1">
      <alignment horizontal="left" vertical="top" wrapText="1"/>
    </xf>
    <xf numFmtId="0" fontId="29" fillId="3" borderId="7" xfId="0" applyFont="1" applyFill="1" applyBorder="1" applyAlignment="1">
      <alignment horizontal="left" vertical="top" wrapText="1"/>
    </xf>
    <xf numFmtId="0" fontId="24" fillId="6" borderId="19"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11" fillId="6" borderId="14" xfId="1" applyFont="1" applyFill="1" applyBorder="1" applyAlignment="1">
      <alignment horizontal="center" vertical="center" wrapText="1"/>
    </xf>
  </cellXfs>
  <cellStyles count="9">
    <cellStyle name="Hypertextové prepojenie" xfId="8" builtinId="8"/>
    <cellStyle name="Hypertextové prepojenie 2" xfId="2"/>
    <cellStyle name="Mena" xfId="6" builtinId="4"/>
    <cellStyle name="Mena 2" xfId="4"/>
    <cellStyle name="Mena 3" xfId="5"/>
    <cellStyle name="Normálna" xfId="0" builtinId="0"/>
    <cellStyle name="Normálna 2" xfId="1"/>
    <cellStyle name="Normálne 2" xfId="3"/>
    <cellStyle name="Výpočet" xfId="7" builtinId="22"/>
  </cellStyles>
  <dxfs count="1">
    <dxf>
      <font>
        <b/>
        <i/>
        <color rgb="FFFF0000"/>
      </font>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roslav.pistek@justice.sk" TargetMode="External"/><Relationship Id="rId1" Type="http://schemas.openxmlformats.org/officeDocument/2006/relationships/hyperlink" Target="https://www.justice.gov.s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rgb="FFFFFF00"/>
  </sheetPr>
  <dimension ref="A1:R37"/>
  <sheetViews>
    <sheetView tabSelected="1" topLeftCell="A7" zoomScale="130" zoomScaleNormal="130" workbookViewId="0">
      <selection activeCell="C14" sqref="C14:I14"/>
    </sheetView>
  </sheetViews>
  <sheetFormatPr defaultColWidth="8.85546875" defaultRowHeight="15" x14ac:dyDescent="0.25"/>
  <cols>
    <col min="2" max="2" width="11.28515625" customWidth="1"/>
    <col min="4" max="4" width="6.28515625" customWidth="1"/>
    <col min="6" max="6" width="7.28515625" customWidth="1"/>
    <col min="7" max="7" width="12.28515625" customWidth="1"/>
    <col min="8" max="8" width="6" customWidth="1"/>
    <col min="9" max="9" width="14.28515625" customWidth="1"/>
  </cols>
  <sheetData>
    <row r="1" spans="1:18" x14ac:dyDescent="0.25">
      <c r="A1" s="1"/>
      <c r="B1" s="1"/>
      <c r="C1" s="1"/>
      <c r="D1" s="1"/>
      <c r="E1" s="1"/>
      <c r="F1" s="1"/>
      <c r="G1" s="1"/>
      <c r="H1" s="1"/>
      <c r="I1" s="1"/>
      <c r="J1" s="3"/>
      <c r="K1" s="4"/>
      <c r="L1" s="4"/>
      <c r="M1" s="4"/>
      <c r="N1" s="4"/>
      <c r="O1" s="4"/>
      <c r="P1" s="4"/>
      <c r="Q1" s="4"/>
      <c r="R1" s="4"/>
    </row>
    <row r="2" spans="1:18" x14ac:dyDescent="0.25">
      <c r="A2" s="1"/>
      <c r="B2" s="1"/>
      <c r="C2" s="1"/>
      <c r="D2" s="1"/>
      <c r="E2" s="1"/>
      <c r="F2" s="1"/>
      <c r="G2" s="1"/>
      <c r="H2" s="1"/>
      <c r="I2" s="1"/>
      <c r="J2" s="4"/>
      <c r="K2" s="4"/>
      <c r="L2" s="4"/>
      <c r="M2" s="4"/>
      <c r="N2" s="4"/>
      <c r="O2" s="4"/>
      <c r="P2" s="4"/>
      <c r="Q2" s="4"/>
      <c r="R2" s="4"/>
    </row>
    <row r="3" spans="1:18" ht="15" customHeight="1" x14ac:dyDescent="0.25">
      <c r="A3" s="1"/>
      <c r="B3" s="1"/>
      <c r="C3" s="1"/>
      <c r="D3" s="1"/>
      <c r="E3" s="1"/>
      <c r="F3" s="1"/>
      <c r="G3" s="1"/>
      <c r="H3" s="1"/>
      <c r="I3" s="1"/>
      <c r="J3" s="4"/>
      <c r="K3" s="4"/>
      <c r="L3" s="4"/>
      <c r="M3" s="4"/>
      <c r="N3" s="4"/>
      <c r="O3" s="4"/>
      <c r="P3" s="4"/>
      <c r="Q3" s="4"/>
      <c r="R3" s="4"/>
    </row>
    <row r="4" spans="1:18" ht="15" customHeight="1" x14ac:dyDescent="0.25">
      <c r="A4" s="1"/>
      <c r="B4" s="1"/>
      <c r="C4" s="1"/>
      <c r="D4" s="1"/>
      <c r="E4" s="1"/>
      <c r="F4" s="1"/>
      <c r="G4" s="1"/>
      <c r="H4" s="1"/>
      <c r="I4" s="1"/>
      <c r="J4" s="4"/>
      <c r="K4" s="4"/>
      <c r="L4" s="4"/>
      <c r="M4" s="4"/>
      <c r="N4" s="4"/>
      <c r="O4" s="4"/>
      <c r="P4" s="4"/>
      <c r="Q4" s="4"/>
      <c r="R4" s="4"/>
    </row>
    <row r="5" spans="1:18" x14ac:dyDescent="0.25">
      <c r="A5" s="1"/>
      <c r="B5" s="1"/>
      <c r="C5" s="1"/>
      <c r="D5" s="1"/>
      <c r="E5" s="1"/>
      <c r="F5" s="1"/>
      <c r="G5" s="1"/>
      <c r="H5" s="1"/>
      <c r="I5" s="1"/>
      <c r="J5" s="4"/>
      <c r="K5" s="4"/>
      <c r="L5" s="4"/>
      <c r="M5" s="4"/>
      <c r="N5" s="4"/>
      <c r="O5" s="4"/>
      <c r="P5" s="4"/>
      <c r="Q5" s="4"/>
      <c r="R5" s="4"/>
    </row>
    <row r="6" spans="1:18" ht="57.75" customHeight="1" x14ac:dyDescent="0.25">
      <c r="A6" s="67" t="s">
        <v>0</v>
      </c>
      <c r="B6" s="67"/>
      <c r="C6" s="67"/>
      <c r="D6" s="67"/>
      <c r="E6" s="67"/>
      <c r="F6" s="67"/>
      <c r="G6" s="67"/>
      <c r="H6" s="67"/>
      <c r="I6" s="67"/>
      <c r="J6" s="4"/>
      <c r="K6" s="4"/>
      <c r="L6" s="4"/>
      <c r="M6" s="4"/>
      <c r="N6" s="4"/>
      <c r="O6" s="4"/>
      <c r="P6" s="4"/>
      <c r="Q6" s="4"/>
      <c r="R6" s="4"/>
    </row>
    <row r="7" spans="1:18" x14ac:dyDescent="0.25">
      <c r="A7" s="68"/>
      <c r="B7" s="68"/>
      <c r="C7" s="68"/>
      <c r="D7" s="68"/>
      <c r="E7" s="68"/>
      <c r="F7" s="68"/>
      <c r="G7" s="68"/>
      <c r="H7" s="68"/>
      <c r="I7" s="68"/>
      <c r="J7" s="4"/>
      <c r="K7" s="30" t="s">
        <v>1</v>
      </c>
      <c r="L7" s="4"/>
      <c r="M7" s="4"/>
      <c r="N7" s="4"/>
      <c r="O7" s="4"/>
      <c r="P7" s="4"/>
      <c r="Q7" s="4"/>
      <c r="R7" s="4"/>
    </row>
    <row r="8" spans="1:18" ht="3.75" customHeight="1" x14ac:dyDescent="0.25">
      <c r="A8" s="68"/>
      <c r="B8" s="68"/>
      <c r="C8" s="68"/>
      <c r="D8" s="68"/>
      <c r="E8" s="68"/>
      <c r="F8" s="68"/>
      <c r="G8" s="68"/>
      <c r="H8" s="68"/>
      <c r="I8" s="68"/>
      <c r="J8" s="4"/>
      <c r="K8" s="4"/>
      <c r="L8" s="4"/>
      <c r="M8" s="4"/>
      <c r="N8" s="4"/>
      <c r="O8" s="4"/>
      <c r="P8" s="4"/>
      <c r="Q8" s="4"/>
      <c r="R8" s="4"/>
    </row>
    <row r="9" spans="1:18" ht="14.25" hidden="1" customHeight="1" x14ac:dyDescent="0.25">
      <c r="A9" s="68"/>
      <c r="B9" s="68"/>
      <c r="C9" s="68"/>
      <c r="D9" s="68"/>
      <c r="E9" s="68"/>
      <c r="F9" s="68"/>
      <c r="G9" s="68"/>
      <c r="H9" s="68"/>
      <c r="I9" s="68"/>
      <c r="J9" s="4"/>
      <c r="K9" s="4"/>
      <c r="L9" s="4"/>
      <c r="M9" s="4"/>
      <c r="N9" s="4"/>
      <c r="O9" s="4"/>
      <c r="P9" s="4"/>
      <c r="Q9" s="4"/>
      <c r="R9" s="4"/>
    </row>
    <row r="10" spans="1:18" ht="15" customHeight="1" x14ac:dyDescent="0.25">
      <c r="A10" s="1"/>
      <c r="B10" s="1"/>
      <c r="C10" s="1"/>
      <c r="D10" s="1"/>
      <c r="E10" s="1"/>
      <c r="F10" s="1"/>
      <c r="G10" s="1"/>
      <c r="H10" s="1"/>
      <c r="I10" s="1"/>
      <c r="J10" s="4"/>
      <c r="K10" s="4"/>
      <c r="L10" s="4"/>
      <c r="M10" s="4"/>
      <c r="N10" s="4"/>
      <c r="O10" s="4"/>
      <c r="P10" s="4"/>
      <c r="Q10" s="4"/>
      <c r="R10" s="4"/>
    </row>
    <row r="11" spans="1:18" x14ac:dyDescent="0.25">
      <c r="B11" s="1"/>
      <c r="C11" s="1"/>
      <c r="D11" s="1"/>
      <c r="E11" s="1"/>
      <c r="F11" s="1"/>
      <c r="G11" s="1"/>
      <c r="H11" s="1"/>
      <c r="I11" s="1"/>
      <c r="J11" s="4"/>
      <c r="K11" s="4"/>
      <c r="L11" s="4"/>
      <c r="M11" s="4"/>
      <c r="N11" s="4"/>
      <c r="O11" s="4"/>
      <c r="P11" s="4"/>
      <c r="Q11" s="4"/>
      <c r="R11" s="4"/>
    </row>
    <row r="12" spans="1:18" ht="7.5" customHeight="1" thickBot="1" x14ac:dyDescent="0.3">
      <c r="B12" s="1"/>
      <c r="C12" s="1"/>
      <c r="D12" s="1"/>
      <c r="E12" s="1"/>
      <c r="F12" s="1"/>
      <c r="G12" s="1"/>
      <c r="H12" s="1"/>
      <c r="I12" s="1"/>
      <c r="J12" s="4"/>
      <c r="K12" s="4"/>
      <c r="L12" s="4"/>
      <c r="M12" s="4"/>
      <c r="N12" s="4"/>
      <c r="O12" s="4"/>
      <c r="P12" s="4"/>
      <c r="Q12" s="4"/>
      <c r="R12" s="4"/>
    </row>
    <row r="13" spans="1:18" ht="37.5" customHeight="1" x14ac:dyDescent="0.25">
      <c r="A13" s="69" t="s">
        <v>2</v>
      </c>
      <c r="B13" s="70"/>
      <c r="C13" s="71" t="s">
        <v>134</v>
      </c>
      <c r="D13" s="71"/>
      <c r="E13" s="71"/>
      <c r="F13" s="71"/>
      <c r="G13" s="71"/>
      <c r="H13" s="71"/>
      <c r="I13" s="72"/>
      <c r="J13" s="4"/>
      <c r="K13" s="4"/>
      <c r="L13" s="4"/>
      <c r="M13" s="4"/>
      <c r="N13" s="4"/>
      <c r="O13" s="4"/>
      <c r="P13" s="4"/>
      <c r="Q13" s="4"/>
      <c r="R13" s="4"/>
    </row>
    <row r="14" spans="1:18" ht="30.75" customHeight="1" x14ac:dyDescent="0.25">
      <c r="A14" s="54" t="s">
        <v>3</v>
      </c>
      <c r="B14" s="55"/>
      <c r="C14" s="56" t="s">
        <v>175</v>
      </c>
      <c r="D14" s="56"/>
      <c r="E14" s="56"/>
      <c r="F14" s="56"/>
      <c r="G14" s="56"/>
      <c r="H14" s="56"/>
      <c r="I14" s="57"/>
      <c r="J14" s="4"/>
      <c r="K14" s="4"/>
      <c r="L14" s="4"/>
      <c r="M14" s="4"/>
      <c r="N14" s="4"/>
      <c r="O14" s="4"/>
      <c r="P14" s="4"/>
      <c r="Q14" s="4"/>
      <c r="R14" s="4"/>
    </row>
    <row r="15" spans="1:18" ht="14.45" customHeight="1" x14ac:dyDescent="0.25">
      <c r="A15" s="54" t="s">
        <v>4</v>
      </c>
      <c r="B15" s="55"/>
      <c r="C15" s="56" t="s">
        <v>5</v>
      </c>
      <c r="D15" s="56"/>
      <c r="E15" s="56"/>
      <c r="F15" s="56"/>
      <c r="G15" s="56"/>
      <c r="H15" s="56"/>
      <c r="I15" s="57"/>
      <c r="J15" s="4"/>
      <c r="K15" s="4"/>
      <c r="L15" s="4"/>
      <c r="M15" s="4"/>
      <c r="N15" s="4"/>
      <c r="O15" s="4"/>
      <c r="P15" s="4"/>
      <c r="Q15" s="4"/>
      <c r="R15" s="4"/>
    </row>
    <row r="16" spans="1:18" ht="16.5" x14ac:dyDescent="0.25">
      <c r="A16" s="54" t="s">
        <v>6</v>
      </c>
      <c r="B16" s="55"/>
      <c r="C16" s="56" t="s">
        <v>7</v>
      </c>
      <c r="D16" s="56"/>
      <c r="E16" s="56"/>
      <c r="F16" s="56"/>
      <c r="G16" s="56"/>
      <c r="H16" s="56"/>
      <c r="I16" s="57"/>
      <c r="J16" s="4"/>
      <c r="K16" s="4"/>
      <c r="L16" s="4"/>
      <c r="M16" s="4"/>
      <c r="N16" s="4"/>
      <c r="O16" s="4"/>
      <c r="P16" s="4"/>
      <c r="Q16" s="4"/>
      <c r="R16" s="4"/>
    </row>
    <row r="17" spans="1:18" ht="16.5" x14ac:dyDescent="0.25">
      <c r="A17" s="54" t="s">
        <v>8</v>
      </c>
      <c r="B17" s="55"/>
      <c r="C17" s="56" t="s">
        <v>9</v>
      </c>
      <c r="D17" s="56"/>
      <c r="E17" s="56"/>
      <c r="F17" s="56"/>
      <c r="G17" s="56"/>
      <c r="H17" s="56"/>
      <c r="I17" s="57"/>
      <c r="J17" s="4"/>
      <c r="K17" s="4"/>
      <c r="L17" s="4"/>
      <c r="M17" s="4"/>
      <c r="N17" s="4"/>
      <c r="O17" s="4"/>
      <c r="P17" s="4"/>
      <c r="Q17" s="4"/>
      <c r="R17" s="4"/>
    </row>
    <row r="18" spans="1:18" ht="16.5" x14ac:dyDescent="0.25">
      <c r="A18" s="54" t="s">
        <v>10</v>
      </c>
      <c r="B18" s="55"/>
      <c r="C18" s="64" t="s">
        <v>11</v>
      </c>
      <c r="D18" s="56"/>
      <c r="E18" s="56"/>
      <c r="F18" s="56"/>
      <c r="G18" s="56"/>
      <c r="H18" s="56"/>
      <c r="I18" s="57"/>
      <c r="J18" s="4"/>
      <c r="K18" s="4"/>
      <c r="L18" s="4"/>
      <c r="M18" s="4"/>
      <c r="N18" s="4"/>
      <c r="O18" s="4"/>
      <c r="P18" s="4"/>
      <c r="Q18" s="4"/>
      <c r="R18" s="4"/>
    </row>
    <row r="19" spans="1:18" ht="16.5" x14ac:dyDescent="0.25">
      <c r="A19" s="54" t="s">
        <v>12</v>
      </c>
      <c r="B19" s="55"/>
      <c r="C19" s="65" t="s">
        <v>13</v>
      </c>
      <c r="D19" s="65"/>
      <c r="E19" s="65"/>
      <c r="F19" s="65"/>
      <c r="G19" s="65"/>
      <c r="H19" s="65"/>
      <c r="I19" s="66"/>
      <c r="J19" s="4"/>
      <c r="K19" s="4"/>
      <c r="L19" s="4"/>
      <c r="M19" s="4"/>
      <c r="N19" s="4"/>
      <c r="O19" s="4"/>
      <c r="P19" s="4"/>
      <c r="Q19" s="4"/>
      <c r="R19" s="4"/>
    </row>
    <row r="20" spans="1:18" ht="19.5" customHeight="1" x14ac:dyDescent="0.25">
      <c r="A20" s="54" t="s">
        <v>14</v>
      </c>
      <c r="B20" s="55"/>
      <c r="C20" s="56" t="s">
        <v>132</v>
      </c>
      <c r="D20" s="56"/>
      <c r="E20" s="56"/>
      <c r="F20" s="56"/>
      <c r="G20" s="56"/>
      <c r="H20" s="56"/>
      <c r="I20" s="57"/>
      <c r="J20" s="4"/>
      <c r="K20" s="4"/>
      <c r="L20" s="4"/>
      <c r="M20" s="4"/>
      <c r="N20" s="4"/>
      <c r="O20" s="4"/>
      <c r="P20" s="4"/>
      <c r="Q20" s="4"/>
      <c r="R20" s="4"/>
    </row>
    <row r="21" spans="1:18" ht="33" customHeight="1" thickBot="1" x14ac:dyDescent="0.3">
      <c r="A21" s="58" t="s">
        <v>15</v>
      </c>
      <c r="B21" s="59"/>
      <c r="C21" s="60" t="s">
        <v>133</v>
      </c>
      <c r="D21" s="61"/>
      <c r="E21" s="61"/>
      <c r="F21" s="61"/>
      <c r="G21" s="61"/>
      <c r="H21" s="61"/>
      <c r="I21" s="62"/>
      <c r="J21" s="4"/>
      <c r="K21" s="4"/>
      <c r="L21" s="4"/>
      <c r="M21" s="4"/>
      <c r="N21" s="4"/>
      <c r="O21" s="4"/>
      <c r="P21" s="4"/>
      <c r="Q21" s="4"/>
      <c r="R21" s="4"/>
    </row>
    <row r="22" spans="1:18" x14ac:dyDescent="0.25">
      <c r="A22" s="1"/>
      <c r="B22" s="1"/>
      <c r="C22" s="1"/>
      <c r="D22" s="1"/>
      <c r="E22" s="1"/>
      <c r="F22" s="1"/>
      <c r="G22" s="1"/>
      <c r="H22" s="1"/>
      <c r="I22" s="1"/>
      <c r="J22" s="4"/>
      <c r="K22" s="4"/>
      <c r="L22" s="4"/>
      <c r="M22" s="4"/>
      <c r="N22" s="4"/>
      <c r="O22" s="4"/>
      <c r="P22" s="4"/>
      <c r="Q22" s="4"/>
      <c r="R22" s="4"/>
    </row>
    <row r="23" spans="1:18" x14ac:dyDescent="0.25">
      <c r="A23" s="63" t="s">
        <v>16</v>
      </c>
      <c r="B23" s="63"/>
      <c r="C23" s="63"/>
      <c r="D23" s="63"/>
      <c r="E23" s="63"/>
      <c r="F23" s="63"/>
      <c r="G23" s="63"/>
      <c r="H23" s="63"/>
      <c r="I23" s="63"/>
      <c r="J23" s="4"/>
      <c r="K23" s="4"/>
      <c r="L23" s="4"/>
      <c r="M23" s="4"/>
      <c r="N23" s="4"/>
      <c r="O23" s="4"/>
      <c r="P23" s="4"/>
      <c r="Q23" s="4"/>
      <c r="R23" s="4"/>
    </row>
    <row r="24" spans="1:18" x14ac:dyDescent="0.25">
      <c r="A24" s="32" t="s">
        <v>17</v>
      </c>
      <c r="B24" s="31"/>
      <c r="C24" s="31"/>
      <c r="D24" s="31"/>
      <c r="E24" s="31"/>
      <c r="F24" s="31"/>
      <c r="G24" s="31"/>
      <c r="H24" s="31"/>
      <c r="I24" s="31"/>
      <c r="J24" s="4"/>
      <c r="K24" s="4"/>
      <c r="L24" s="4"/>
      <c r="M24" s="4"/>
      <c r="N24" s="4"/>
      <c r="O24" s="4"/>
      <c r="P24" s="4"/>
      <c r="Q24" s="4"/>
      <c r="R24" s="4"/>
    </row>
    <row r="25" spans="1:18" x14ac:dyDescent="0.25">
      <c r="A25" s="32" t="s">
        <v>18</v>
      </c>
      <c r="B25" s="31"/>
      <c r="C25" s="31"/>
      <c r="D25" s="31"/>
      <c r="E25" s="31"/>
      <c r="F25" s="31"/>
      <c r="G25" s="31"/>
      <c r="H25" s="31"/>
      <c r="I25" s="31"/>
      <c r="J25" s="4"/>
      <c r="K25" s="4"/>
      <c r="L25" s="4"/>
      <c r="M25" s="4"/>
      <c r="N25" s="4"/>
      <c r="O25" s="4"/>
      <c r="P25" s="4"/>
      <c r="Q25" s="4"/>
      <c r="R25" s="4"/>
    </row>
    <row r="26" spans="1:18" x14ac:dyDescent="0.25">
      <c r="A26" s="29"/>
      <c r="B26" s="29"/>
      <c r="C26" s="29"/>
      <c r="D26" s="29"/>
      <c r="E26" s="29"/>
      <c r="F26" s="29"/>
      <c r="G26" s="29"/>
      <c r="H26" s="29"/>
      <c r="I26" s="29"/>
      <c r="J26" s="4"/>
      <c r="K26" s="4"/>
      <c r="L26" s="4"/>
      <c r="M26" s="4"/>
      <c r="N26" s="4"/>
      <c r="O26" s="4"/>
      <c r="P26" s="4"/>
      <c r="Q26" s="4"/>
      <c r="R26" s="4"/>
    </row>
    <row r="27" spans="1:18" x14ac:dyDescent="0.25">
      <c r="A27" s="2"/>
      <c r="B27" s="2"/>
      <c r="C27" s="1"/>
      <c r="D27" s="1"/>
      <c r="E27" s="1"/>
      <c r="F27" s="1"/>
      <c r="G27" s="1"/>
      <c r="H27" s="1"/>
      <c r="I27" s="1"/>
      <c r="J27" s="4"/>
      <c r="K27" s="4"/>
      <c r="L27" s="4"/>
      <c r="M27" s="4"/>
      <c r="N27" s="4"/>
      <c r="O27" s="4"/>
      <c r="P27" s="4"/>
      <c r="Q27" s="4"/>
      <c r="R27" s="4"/>
    </row>
    <row r="28" spans="1:18" x14ac:dyDescent="0.25">
      <c r="A28" s="1"/>
      <c r="B28" s="1"/>
      <c r="C28" s="1"/>
      <c r="D28" s="1"/>
      <c r="E28" s="1"/>
      <c r="F28" s="1"/>
      <c r="G28" s="1"/>
      <c r="H28" s="1"/>
      <c r="I28" s="1"/>
      <c r="J28" s="4"/>
      <c r="K28" s="4"/>
      <c r="L28" s="4"/>
      <c r="M28" s="4"/>
      <c r="N28" s="4"/>
      <c r="O28" s="4"/>
      <c r="P28" s="4"/>
      <c r="Q28" s="4"/>
      <c r="R28" s="4"/>
    </row>
    <row r="29" spans="1:18" x14ac:dyDescent="0.25">
      <c r="A29" s="1"/>
      <c r="B29" s="1"/>
      <c r="C29" s="1"/>
      <c r="D29" s="1"/>
      <c r="E29" s="1"/>
      <c r="F29" s="1"/>
      <c r="G29" s="1"/>
      <c r="H29" s="1"/>
      <c r="I29" s="1"/>
      <c r="J29" s="4"/>
      <c r="K29" s="4"/>
      <c r="L29" s="4"/>
      <c r="M29" s="4"/>
      <c r="N29" s="4"/>
      <c r="O29" s="4"/>
      <c r="P29" s="4"/>
      <c r="Q29" s="4"/>
      <c r="R29" s="4"/>
    </row>
    <row r="30" spans="1:18" x14ac:dyDescent="0.25">
      <c r="A30" s="1"/>
      <c r="B30" s="1"/>
      <c r="C30" s="1"/>
      <c r="D30" s="1"/>
      <c r="E30" s="1"/>
      <c r="F30" s="1"/>
      <c r="G30" s="1"/>
      <c r="H30" s="1"/>
      <c r="I30" s="1"/>
      <c r="J30" s="4"/>
      <c r="K30" s="4"/>
      <c r="L30" s="4"/>
      <c r="M30" s="4"/>
      <c r="N30" s="4"/>
      <c r="O30" s="4"/>
      <c r="P30" s="4"/>
      <c r="Q30" s="4"/>
      <c r="R30" s="4"/>
    </row>
    <row r="31" spans="1:18" x14ac:dyDescent="0.25">
      <c r="A31" s="1"/>
      <c r="B31" s="1"/>
      <c r="C31" s="1"/>
      <c r="D31" s="1"/>
      <c r="E31" s="1"/>
      <c r="F31" s="1"/>
      <c r="G31" s="1"/>
      <c r="H31" s="1"/>
      <c r="I31" s="1"/>
      <c r="J31" s="4"/>
      <c r="K31" s="4"/>
      <c r="L31" s="4"/>
      <c r="M31" s="4"/>
      <c r="N31" s="4"/>
      <c r="O31" s="4"/>
      <c r="P31" s="4"/>
      <c r="Q31" s="4"/>
      <c r="R31" s="4"/>
    </row>
    <row r="32" spans="1:18" x14ac:dyDescent="0.25">
      <c r="A32" s="1"/>
      <c r="B32" s="1"/>
      <c r="C32" s="1"/>
      <c r="D32" s="1"/>
      <c r="E32" s="1"/>
      <c r="F32" s="1"/>
      <c r="G32" s="1"/>
      <c r="H32" s="1"/>
      <c r="I32" s="1"/>
      <c r="J32" s="4"/>
      <c r="K32" s="4"/>
      <c r="L32" s="4"/>
      <c r="M32" s="4"/>
      <c r="N32" s="4"/>
      <c r="O32" s="4"/>
      <c r="P32" s="4"/>
      <c r="Q32" s="4"/>
      <c r="R32" s="4"/>
    </row>
    <row r="33" spans="1:18" x14ac:dyDescent="0.25">
      <c r="A33" s="1"/>
      <c r="B33" s="1"/>
      <c r="C33" s="1"/>
      <c r="D33" s="1"/>
      <c r="E33" s="1"/>
      <c r="F33" s="1"/>
      <c r="G33" s="1"/>
      <c r="H33" s="1"/>
      <c r="I33" s="1"/>
      <c r="J33" s="4"/>
      <c r="K33" s="4"/>
      <c r="L33" s="4"/>
      <c r="M33" s="4"/>
      <c r="N33" s="4"/>
      <c r="O33" s="4"/>
      <c r="P33" s="4"/>
      <c r="Q33" s="4"/>
      <c r="R33" s="4"/>
    </row>
    <row r="34" spans="1:18" x14ac:dyDescent="0.25">
      <c r="A34" s="1"/>
      <c r="B34" s="1"/>
      <c r="C34" s="1"/>
      <c r="D34" s="1"/>
      <c r="E34" s="1"/>
      <c r="F34" s="1"/>
      <c r="G34" s="1"/>
      <c r="H34" s="1"/>
      <c r="I34" s="1"/>
    </row>
    <row r="35" spans="1:18" x14ac:dyDescent="0.25">
      <c r="A35" s="1"/>
      <c r="B35" s="1"/>
      <c r="C35" s="1"/>
      <c r="D35" s="1"/>
      <c r="E35" s="1"/>
      <c r="F35" s="1"/>
      <c r="G35" s="1"/>
      <c r="H35" s="1"/>
      <c r="I35" s="1"/>
    </row>
    <row r="36" spans="1:18" x14ac:dyDescent="0.25">
      <c r="A36" s="1"/>
      <c r="B36" s="1"/>
      <c r="C36" s="1"/>
      <c r="D36" s="1"/>
      <c r="E36" s="1"/>
      <c r="F36" s="1"/>
      <c r="G36" s="1"/>
      <c r="H36" s="1"/>
      <c r="I36" s="1"/>
    </row>
    <row r="37" spans="1:18" x14ac:dyDescent="0.25">
      <c r="A37" s="1"/>
      <c r="B37" s="1"/>
      <c r="C37" s="1"/>
      <c r="D37" s="1"/>
      <c r="E37" s="1"/>
      <c r="F37" s="1"/>
      <c r="G37" s="1"/>
      <c r="H37" s="1"/>
      <c r="I37" s="1"/>
    </row>
  </sheetData>
  <mergeCells count="20">
    <mergeCell ref="A6:I9"/>
    <mergeCell ref="A15:B15"/>
    <mergeCell ref="C15:I15"/>
    <mergeCell ref="A16:B16"/>
    <mergeCell ref="C16:I16"/>
    <mergeCell ref="A13:B13"/>
    <mergeCell ref="C13:I13"/>
    <mergeCell ref="A14:B14"/>
    <mergeCell ref="C14:I14"/>
    <mergeCell ref="A17:B17"/>
    <mergeCell ref="C17:I17"/>
    <mergeCell ref="A18:B18"/>
    <mergeCell ref="C18:I18"/>
    <mergeCell ref="A19:B19"/>
    <mergeCell ref="C19:I19"/>
    <mergeCell ref="A20:B20"/>
    <mergeCell ref="C20:I20"/>
    <mergeCell ref="A21:B21"/>
    <mergeCell ref="C21:I21"/>
    <mergeCell ref="A23:I23"/>
  </mergeCells>
  <hyperlinks>
    <hyperlink ref="C18" r:id="rId1"/>
    <hyperlink ref="C21"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6">
    <tabColor rgb="FFFFC000"/>
  </sheetPr>
  <dimension ref="A1:Q297"/>
  <sheetViews>
    <sheetView zoomScale="110" zoomScaleNormal="110" workbookViewId="0">
      <pane xSplit="1" topLeftCell="B1" activePane="topRight" state="frozen"/>
      <selection pane="topRight" activeCell="A2" sqref="A2"/>
    </sheetView>
  </sheetViews>
  <sheetFormatPr defaultColWidth="10.28515625" defaultRowHeight="12.75" x14ac:dyDescent="0.25"/>
  <cols>
    <col min="1" max="1" width="14.85546875" style="6" customWidth="1"/>
    <col min="2" max="2" width="36" style="6" customWidth="1"/>
    <col min="3" max="3" width="58.28515625" style="5" customWidth="1"/>
    <col min="4" max="4" width="50.140625" style="5" customWidth="1"/>
    <col min="5" max="5" width="66" style="5" customWidth="1"/>
    <col min="6" max="6" width="27.28515625" style="5" customWidth="1"/>
    <col min="7" max="7" width="19.28515625" style="5" customWidth="1"/>
    <col min="8" max="12" width="19.28515625" style="5" hidden="1" customWidth="1"/>
    <col min="13" max="13" width="27.28515625" style="5" customWidth="1"/>
    <col min="14" max="14" width="34.28515625" style="5" customWidth="1"/>
    <col min="15" max="15" width="64.28515625" style="5" customWidth="1"/>
    <col min="16" max="17" width="10.28515625" style="5" customWidth="1"/>
    <col min="18" max="16384" width="10.28515625" style="5"/>
  </cols>
  <sheetData>
    <row r="1" spans="1:17" ht="55.5" customHeight="1" x14ac:dyDescent="0.25">
      <c r="A1" s="73" t="s">
        <v>19</v>
      </c>
      <c r="B1" s="74"/>
      <c r="C1" s="74"/>
      <c r="D1" s="74"/>
      <c r="E1" s="74"/>
      <c r="F1" s="74"/>
      <c r="G1" s="74"/>
      <c r="H1" s="74"/>
      <c r="I1" s="74"/>
      <c r="J1" s="74"/>
      <c r="K1" s="74"/>
      <c r="L1" s="74"/>
      <c r="M1" s="74"/>
      <c r="N1" s="74"/>
      <c r="O1" s="75"/>
      <c r="P1" s="21"/>
    </row>
    <row r="2" spans="1:17" s="19" customFormat="1" ht="63.75" x14ac:dyDescent="0.25">
      <c r="A2" s="9" t="s">
        <v>20</v>
      </c>
      <c r="B2" s="9" t="s">
        <v>21</v>
      </c>
      <c r="C2" s="9" t="s">
        <v>22</v>
      </c>
      <c r="D2" s="9" t="s">
        <v>23</v>
      </c>
      <c r="E2" s="9" t="s">
        <v>24</v>
      </c>
      <c r="F2" s="9" t="s">
        <v>25</v>
      </c>
      <c r="G2" s="9" t="s">
        <v>26</v>
      </c>
      <c r="H2" s="9" t="s">
        <v>27</v>
      </c>
      <c r="I2" s="9" t="s">
        <v>28</v>
      </c>
      <c r="J2" s="9" t="s">
        <v>29</v>
      </c>
      <c r="K2" s="9" t="s">
        <v>30</v>
      </c>
      <c r="L2" s="9" t="s">
        <v>31</v>
      </c>
      <c r="M2" s="9" t="s">
        <v>32</v>
      </c>
      <c r="N2" s="9" t="s">
        <v>33</v>
      </c>
      <c r="O2" s="9" t="s">
        <v>34</v>
      </c>
    </row>
    <row r="3" spans="1:17" ht="293.25" x14ac:dyDescent="0.25">
      <c r="A3" s="20" t="s">
        <v>35</v>
      </c>
      <c r="B3" s="20" t="s">
        <v>45</v>
      </c>
      <c r="C3" s="22" t="s">
        <v>135</v>
      </c>
      <c r="D3" s="22" t="s">
        <v>136</v>
      </c>
      <c r="E3" s="13" t="s">
        <v>137</v>
      </c>
      <c r="F3" s="13" t="s">
        <v>140</v>
      </c>
      <c r="G3" s="13" t="s">
        <v>36</v>
      </c>
      <c r="H3" s="49"/>
      <c r="I3" s="49"/>
      <c r="J3" s="49"/>
      <c r="K3" s="50"/>
      <c r="L3" s="50"/>
      <c r="M3" s="48"/>
      <c r="N3" s="12"/>
      <c r="O3" s="12"/>
      <c r="P3" s="14"/>
      <c r="Q3" s="11"/>
    </row>
    <row r="4" spans="1:17" ht="242.25" x14ac:dyDescent="0.25">
      <c r="A4" s="20" t="s">
        <v>37</v>
      </c>
      <c r="B4" s="20" t="s">
        <v>45</v>
      </c>
      <c r="C4" s="22" t="s">
        <v>138</v>
      </c>
      <c r="D4" s="13" t="s">
        <v>139</v>
      </c>
      <c r="E4" s="13" t="s">
        <v>141</v>
      </c>
      <c r="F4" s="13" t="s">
        <v>140</v>
      </c>
      <c r="G4" s="13" t="s">
        <v>36</v>
      </c>
      <c r="H4" s="49"/>
      <c r="I4" s="49"/>
      <c r="J4" s="49"/>
      <c r="K4" s="50"/>
      <c r="L4" s="50"/>
      <c r="M4" s="48"/>
      <c r="N4" s="12"/>
      <c r="O4" s="12"/>
      <c r="P4" s="14"/>
      <c r="Q4" s="11"/>
    </row>
    <row r="5" spans="1:17" ht="280.5" x14ac:dyDescent="0.25">
      <c r="A5" s="20" t="s">
        <v>38</v>
      </c>
      <c r="B5" s="20" t="s">
        <v>45</v>
      </c>
      <c r="C5" s="22" t="s">
        <v>142</v>
      </c>
      <c r="D5" s="13" t="s">
        <v>143</v>
      </c>
      <c r="E5" s="13" t="s">
        <v>144</v>
      </c>
      <c r="F5" s="13" t="s">
        <v>140</v>
      </c>
      <c r="G5" s="13" t="s">
        <v>36</v>
      </c>
      <c r="H5" s="49"/>
      <c r="I5" s="49"/>
      <c r="J5" s="49"/>
      <c r="K5" s="50"/>
      <c r="L5" s="50"/>
      <c r="M5" s="48"/>
      <c r="N5" s="12"/>
      <c r="O5" s="12"/>
      <c r="P5" s="14"/>
      <c r="Q5" s="11"/>
    </row>
    <row r="6" spans="1:17" ht="409.5" x14ac:dyDescent="0.25">
      <c r="A6" s="20" t="s">
        <v>39</v>
      </c>
      <c r="B6" s="20" t="s">
        <v>40</v>
      </c>
      <c r="C6" s="22" t="s">
        <v>135</v>
      </c>
      <c r="D6" s="13" t="s">
        <v>145</v>
      </c>
      <c r="E6" s="13" t="s">
        <v>146</v>
      </c>
      <c r="F6" s="13" t="s">
        <v>140</v>
      </c>
      <c r="G6" s="13" t="s">
        <v>36</v>
      </c>
      <c r="H6" s="49"/>
      <c r="I6" s="49"/>
      <c r="J6" s="49"/>
      <c r="K6" s="50"/>
      <c r="L6" s="50"/>
      <c r="M6" s="48"/>
      <c r="N6" s="22"/>
      <c r="O6" s="22"/>
      <c r="P6" s="18"/>
      <c r="Q6" s="17"/>
    </row>
    <row r="7" spans="1:17" ht="409.5" x14ac:dyDescent="0.25">
      <c r="A7" s="20" t="s">
        <v>41</v>
      </c>
      <c r="B7" s="20" t="s">
        <v>40</v>
      </c>
      <c r="C7" s="22" t="s">
        <v>138</v>
      </c>
      <c r="D7" s="13" t="s">
        <v>147</v>
      </c>
      <c r="E7" s="13" t="s">
        <v>148</v>
      </c>
      <c r="F7" s="13" t="s">
        <v>140</v>
      </c>
      <c r="G7" s="13" t="s">
        <v>36</v>
      </c>
      <c r="H7" s="49"/>
      <c r="I7" s="49"/>
      <c r="J7" s="49"/>
      <c r="K7" s="50"/>
      <c r="L7" s="50"/>
      <c r="M7" s="48"/>
      <c r="N7" s="22"/>
      <c r="O7" s="22"/>
      <c r="P7" s="18"/>
      <c r="Q7" s="17"/>
    </row>
    <row r="8" spans="1:17" ht="409.5" x14ac:dyDescent="0.25">
      <c r="A8" s="20" t="s">
        <v>42</v>
      </c>
      <c r="B8" s="20" t="s">
        <v>40</v>
      </c>
      <c r="C8" s="22" t="s">
        <v>142</v>
      </c>
      <c r="D8" s="13" t="s">
        <v>149</v>
      </c>
      <c r="E8" s="13" t="s">
        <v>150</v>
      </c>
      <c r="F8" s="13" t="s">
        <v>140</v>
      </c>
      <c r="G8" s="13" t="s">
        <v>36</v>
      </c>
      <c r="H8" s="49"/>
      <c r="I8" s="49"/>
      <c r="J8" s="49"/>
      <c r="K8" s="50"/>
      <c r="L8" s="50"/>
      <c r="M8" s="48"/>
      <c r="N8" s="22"/>
      <c r="O8" s="22"/>
      <c r="P8" s="18"/>
      <c r="Q8" s="17"/>
    </row>
    <row r="9" spans="1:17" ht="409.5" x14ac:dyDescent="0.25">
      <c r="A9" s="20" t="s">
        <v>43</v>
      </c>
      <c r="B9" s="20" t="s">
        <v>40</v>
      </c>
      <c r="C9" s="22" t="s">
        <v>151</v>
      </c>
      <c r="D9" s="13" t="s">
        <v>152</v>
      </c>
      <c r="E9" s="13" t="s">
        <v>154</v>
      </c>
      <c r="F9" s="13" t="s">
        <v>140</v>
      </c>
      <c r="G9" s="13" t="s">
        <v>36</v>
      </c>
      <c r="H9" s="49"/>
      <c r="I9" s="49"/>
      <c r="J9" s="49"/>
      <c r="K9" s="50"/>
      <c r="L9" s="50"/>
      <c r="M9" s="48"/>
      <c r="N9" s="22"/>
      <c r="O9" s="22"/>
      <c r="P9" s="18"/>
      <c r="Q9" s="17"/>
    </row>
    <row r="10" spans="1:17" ht="409.5" x14ac:dyDescent="0.25">
      <c r="A10" s="20" t="s">
        <v>44</v>
      </c>
      <c r="B10" s="20" t="s">
        <v>40</v>
      </c>
      <c r="C10" s="22" t="s">
        <v>151</v>
      </c>
      <c r="D10" s="13" t="s">
        <v>152</v>
      </c>
      <c r="E10" s="13" t="s">
        <v>155</v>
      </c>
      <c r="F10" s="13" t="s">
        <v>140</v>
      </c>
      <c r="G10" s="13" t="s">
        <v>36</v>
      </c>
      <c r="H10" s="49"/>
      <c r="I10" s="49"/>
      <c r="J10" s="49"/>
      <c r="K10" s="50"/>
      <c r="L10" s="50"/>
      <c r="M10" s="48"/>
      <c r="N10" s="22"/>
      <c r="O10" s="22"/>
      <c r="P10" s="18"/>
      <c r="Q10" s="17"/>
    </row>
    <row r="11" spans="1:17" ht="255" x14ac:dyDescent="0.25">
      <c r="A11" s="20" t="s">
        <v>46</v>
      </c>
      <c r="B11" s="20" t="s">
        <v>45</v>
      </c>
      <c r="C11" s="22" t="s">
        <v>151</v>
      </c>
      <c r="D11" s="13" t="s">
        <v>153</v>
      </c>
      <c r="E11" s="13" t="s">
        <v>156</v>
      </c>
      <c r="F11" s="13" t="s">
        <v>140</v>
      </c>
      <c r="G11" s="13" t="s">
        <v>36</v>
      </c>
      <c r="H11" s="49"/>
      <c r="I11" s="49"/>
      <c r="J11" s="49"/>
      <c r="K11" s="50"/>
      <c r="L11" s="50"/>
      <c r="M11" s="48"/>
      <c r="N11" s="22"/>
      <c r="O11" s="22"/>
      <c r="P11" s="18"/>
      <c r="Q11" s="17"/>
    </row>
    <row r="12" spans="1:17" ht="57.75" customHeight="1" x14ac:dyDescent="0.25">
      <c r="A12" s="20" t="s">
        <v>47</v>
      </c>
      <c r="B12" s="20" t="s">
        <v>40</v>
      </c>
      <c r="C12" s="22" t="s">
        <v>157</v>
      </c>
      <c r="D12" s="13" t="s">
        <v>158</v>
      </c>
      <c r="E12" s="13" t="s">
        <v>159</v>
      </c>
      <c r="F12" s="13" t="s">
        <v>140</v>
      </c>
      <c r="G12" s="13" t="s">
        <v>36</v>
      </c>
      <c r="H12" s="49"/>
      <c r="I12" s="49"/>
      <c r="J12" s="49"/>
      <c r="K12" s="50"/>
      <c r="L12" s="50"/>
      <c r="M12" s="48"/>
      <c r="N12" s="22"/>
      <c r="O12" s="22"/>
      <c r="P12" s="16"/>
      <c r="Q12" s="15"/>
    </row>
    <row r="13" spans="1:17" ht="63" customHeight="1" x14ac:dyDescent="0.25">
      <c r="A13" s="20" t="s">
        <v>48</v>
      </c>
      <c r="B13" s="20" t="s">
        <v>45</v>
      </c>
      <c r="C13" s="22" t="s">
        <v>157</v>
      </c>
      <c r="D13" s="13" t="s">
        <v>160</v>
      </c>
      <c r="E13" s="13" t="s">
        <v>161</v>
      </c>
      <c r="F13" s="13" t="s">
        <v>140</v>
      </c>
      <c r="G13" s="13" t="s">
        <v>36</v>
      </c>
      <c r="H13" s="49"/>
      <c r="I13" s="49"/>
      <c r="J13" s="49"/>
      <c r="K13" s="50"/>
      <c r="L13" s="50"/>
      <c r="M13" s="48"/>
      <c r="N13" s="22"/>
      <c r="O13" s="22"/>
      <c r="P13" s="16"/>
      <c r="Q13" s="15"/>
    </row>
    <row r="14" spans="1:17" ht="60.75" customHeight="1" x14ac:dyDescent="0.25">
      <c r="A14" s="20" t="s">
        <v>49</v>
      </c>
      <c r="B14" s="20" t="s">
        <v>45</v>
      </c>
      <c r="C14" s="22" t="s">
        <v>157</v>
      </c>
      <c r="D14" s="13" t="s">
        <v>162</v>
      </c>
      <c r="E14" s="13" t="s">
        <v>163</v>
      </c>
      <c r="F14" s="13" t="s">
        <v>140</v>
      </c>
      <c r="G14" s="13" t="s">
        <v>36</v>
      </c>
      <c r="H14" s="49"/>
      <c r="I14" s="49"/>
      <c r="J14" s="49"/>
      <c r="K14" s="50"/>
      <c r="L14" s="50"/>
      <c r="M14" s="48"/>
      <c r="N14" s="22"/>
      <c r="O14" s="22"/>
      <c r="P14" s="18"/>
      <c r="Q14" s="17"/>
    </row>
    <row r="15" spans="1:17" ht="409.5" x14ac:dyDescent="0.25">
      <c r="A15" s="20" t="s">
        <v>50</v>
      </c>
      <c r="B15" s="20" t="s">
        <v>45</v>
      </c>
      <c r="C15" s="22" t="s">
        <v>157</v>
      </c>
      <c r="D15" s="13" t="s">
        <v>164</v>
      </c>
      <c r="E15" s="13" t="s">
        <v>165</v>
      </c>
      <c r="F15" s="13" t="s">
        <v>140</v>
      </c>
      <c r="G15" s="13" t="s">
        <v>36</v>
      </c>
      <c r="H15" s="49"/>
      <c r="I15" s="49"/>
      <c r="J15" s="49"/>
      <c r="K15" s="50"/>
      <c r="L15" s="50"/>
      <c r="M15" s="48"/>
      <c r="N15" s="22"/>
      <c r="O15" s="22"/>
      <c r="P15" s="18"/>
      <c r="Q15" s="17"/>
    </row>
    <row r="16" spans="1:17" ht="114.75" x14ac:dyDescent="0.25">
      <c r="A16" s="20" t="s">
        <v>51</v>
      </c>
      <c r="B16" s="20" t="s">
        <v>45</v>
      </c>
      <c r="C16" s="22" t="s">
        <v>157</v>
      </c>
      <c r="D16" s="13" t="s">
        <v>166</v>
      </c>
      <c r="E16" s="13" t="s">
        <v>167</v>
      </c>
      <c r="F16" s="13" t="s">
        <v>140</v>
      </c>
      <c r="G16" s="13" t="s">
        <v>36</v>
      </c>
      <c r="H16" s="49"/>
      <c r="I16" s="49"/>
      <c r="J16" s="49"/>
      <c r="K16" s="50"/>
      <c r="L16" s="50"/>
      <c r="M16" s="48"/>
      <c r="N16" s="22"/>
      <c r="O16" s="22"/>
      <c r="P16" s="18"/>
      <c r="Q16" s="17"/>
    </row>
    <row r="17" spans="1:17" ht="283.5" customHeight="1" x14ac:dyDescent="0.25">
      <c r="A17" s="20" t="s">
        <v>52</v>
      </c>
      <c r="B17" s="20" t="s">
        <v>45</v>
      </c>
      <c r="C17" s="22" t="s">
        <v>157</v>
      </c>
      <c r="D17" s="13" t="s">
        <v>168</v>
      </c>
      <c r="E17" s="13" t="s">
        <v>169</v>
      </c>
      <c r="F17" s="13" t="s">
        <v>140</v>
      </c>
      <c r="G17" s="13" t="s">
        <v>36</v>
      </c>
      <c r="H17" s="49"/>
      <c r="I17" s="49"/>
      <c r="J17" s="49"/>
      <c r="K17" s="50"/>
      <c r="L17" s="50"/>
      <c r="M17" s="48"/>
      <c r="N17" s="22"/>
      <c r="O17" s="22"/>
      <c r="P17" s="18"/>
      <c r="Q17" s="17"/>
    </row>
    <row r="18" spans="1:17" ht="191.25" x14ac:dyDescent="0.25">
      <c r="A18" s="20" t="s">
        <v>53</v>
      </c>
      <c r="B18" s="20" t="s">
        <v>45</v>
      </c>
      <c r="C18" s="22" t="s">
        <v>157</v>
      </c>
      <c r="D18" s="13" t="s">
        <v>171</v>
      </c>
      <c r="E18" s="13" t="s">
        <v>170</v>
      </c>
      <c r="F18" s="13" t="s">
        <v>140</v>
      </c>
      <c r="G18" s="13" t="s">
        <v>36</v>
      </c>
      <c r="H18" s="49"/>
      <c r="I18" s="49"/>
      <c r="J18" s="49"/>
      <c r="K18" s="50"/>
      <c r="L18" s="50"/>
      <c r="M18" s="48"/>
      <c r="N18" s="22"/>
      <c r="O18" s="22"/>
      <c r="P18" s="16"/>
      <c r="Q18" s="15"/>
    </row>
    <row r="19" spans="1:17" ht="51" x14ac:dyDescent="0.25">
      <c r="A19" s="20" t="s">
        <v>54</v>
      </c>
      <c r="B19" s="20" t="s">
        <v>172</v>
      </c>
      <c r="C19" s="22" t="s">
        <v>157</v>
      </c>
      <c r="D19" s="13" t="s">
        <v>173</v>
      </c>
      <c r="E19" s="13" t="s">
        <v>174</v>
      </c>
      <c r="F19" s="13" t="s">
        <v>140</v>
      </c>
      <c r="G19" s="13" t="s">
        <v>36</v>
      </c>
      <c r="H19" s="49"/>
      <c r="I19" s="49"/>
      <c r="J19" s="49"/>
      <c r="K19" s="50"/>
      <c r="L19" s="50"/>
      <c r="M19" s="48"/>
      <c r="N19" s="22"/>
      <c r="O19" s="22"/>
      <c r="P19" s="18"/>
      <c r="Q19" s="17"/>
    </row>
    <row r="20" spans="1:17" ht="15" x14ac:dyDescent="0.25">
      <c r="A20" s="20"/>
      <c r="B20" s="20"/>
      <c r="C20" s="22"/>
      <c r="D20" s="13"/>
      <c r="E20" s="13"/>
      <c r="F20" s="13"/>
      <c r="G20" s="13"/>
      <c r="H20" s="49"/>
      <c r="I20" s="49"/>
      <c r="J20" s="49"/>
      <c r="K20" s="50"/>
      <c r="L20" s="50"/>
      <c r="M20" s="48"/>
      <c r="N20" s="22"/>
      <c r="O20" s="22"/>
      <c r="P20" s="18"/>
      <c r="Q20" s="17"/>
    </row>
    <row r="21" spans="1:17" ht="277.5" customHeight="1" x14ac:dyDescent="0.25">
      <c r="A21" s="20"/>
      <c r="B21" s="20"/>
      <c r="C21" s="22"/>
      <c r="D21" s="13"/>
      <c r="E21" s="13"/>
      <c r="F21" s="13"/>
      <c r="G21" s="13"/>
      <c r="H21" s="49"/>
      <c r="I21" s="49"/>
      <c r="J21" s="49"/>
      <c r="K21" s="50"/>
      <c r="L21" s="50"/>
      <c r="M21" s="48"/>
      <c r="N21" s="22"/>
      <c r="O21" s="22"/>
      <c r="P21" s="18"/>
      <c r="Q21" s="17"/>
    </row>
    <row r="22" spans="1:17" ht="255.75" customHeight="1" x14ac:dyDescent="0.25">
      <c r="A22" s="20" t="s">
        <v>55</v>
      </c>
      <c r="B22" s="20"/>
      <c r="C22" s="22"/>
      <c r="D22" s="13"/>
      <c r="E22" s="13"/>
      <c r="F22" s="13"/>
      <c r="G22" s="13"/>
      <c r="H22" s="49"/>
      <c r="I22" s="49"/>
      <c r="J22" s="49"/>
      <c r="K22" s="50"/>
      <c r="L22" s="50"/>
      <c r="M22" s="48"/>
      <c r="N22" s="22"/>
      <c r="O22" s="22"/>
      <c r="P22" s="18"/>
      <c r="Q22" s="17"/>
    </row>
    <row r="23" spans="1:17" ht="15" x14ac:dyDescent="0.25">
      <c r="A23" s="20" t="s">
        <v>56</v>
      </c>
      <c r="B23" s="20"/>
      <c r="C23" s="22"/>
      <c r="D23" s="13"/>
      <c r="E23" s="13"/>
      <c r="F23" s="13"/>
      <c r="G23" s="13"/>
      <c r="H23" s="49"/>
      <c r="I23" s="49"/>
      <c r="J23" s="49"/>
      <c r="K23" s="50"/>
      <c r="L23" s="50"/>
      <c r="M23" s="48"/>
      <c r="N23" s="22"/>
      <c r="O23" s="22"/>
      <c r="P23" s="18"/>
      <c r="Q23" s="17"/>
    </row>
    <row r="24" spans="1:17" ht="15" x14ac:dyDescent="0.25">
      <c r="A24" s="20" t="s">
        <v>57</v>
      </c>
      <c r="B24" s="20"/>
      <c r="C24" s="22"/>
      <c r="D24" s="13"/>
      <c r="E24" s="13"/>
      <c r="F24" s="13"/>
      <c r="G24" s="13"/>
      <c r="H24" s="49"/>
      <c r="I24" s="49"/>
      <c r="J24" s="49"/>
      <c r="K24" s="50"/>
      <c r="L24" s="50"/>
      <c r="M24" s="48"/>
      <c r="N24" s="22"/>
      <c r="O24" s="22"/>
      <c r="P24" s="18"/>
      <c r="Q24" s="17"/>
    </row>
    <row r="25" spans="1:17" ht="103.5" customHeight="1" x14ac:dyDescent="0.25">
      <c r="A25" s="20" t="s">
        <v>58</v>
      </c>
      <c r="B25" s="20"/>
      <c r="C25" s="22"/>
      <c r="D25" s="13"/>
      <c r="E25" s="13"/>
      <c r="F25" s="13"/>
      <c r="G25" s="13"/>
      <c r="H25" s="49"/>
      <c r="I25" s="49"/>
      <c r="J25" s="49"/>
      <c r="K25" s="50"/>
      <c r="L25" s="50"/>
      <c r="M25" s="48"/>
      <c r="N25" s="22"/>
      <c r="O25" s="22"/>
      <c r="P25" s="18"/>
      <c r="Q25" s="17"/>
    </row>
    <row r="26" spans="1:17" ht="15" x14ac:dyDescent="0.25">
      <c r="A26" s="20" t="s">
        <v>59</v>
      </c>
      <c r="B26" s="20"/>
      <c r="C26" s="22"/>
      <c r="D26" s="13"/>
      <c r="E26" s="13"/>
      <c r="F26" s="13"/>
      <c r="G26" s="13"/>
      <c r="H26" s="49"/>
      <c r="I26" s="49"/>
      <c r="J26" s="49"/>
      <c r="K26" s="50"/>
      <c r="L26" s="50"/>
      <c r="M26" s="48"/>
      <c r="N26" s="22"/>
      <c r="O26" s="22"/>
      <c r="P26" s="18"/>
      <c r="Q26" s="17"/>
    </row>
    <row r="27" spans="1:17" ht="15" x14ac:dyDescent="0.25">
      <c r="A27" s="20" t="s">
        <v>60</v>
      </c>
      <c r="B27" s="20"/>
      <c r="C27" s="22"/>
      <c r="D27" s="13"/>
      <c r="E27" s="13"/>
      <c r="F27" s="13"/>
      <c r="G27" s="13"/>
      <c r="H27" s="49"/>
      <c r="I27" s="49"/>
      <c r="J27" s="49"/>
      <c r="K27" s="50"/>
      <c r="L27" s="50"/>
      <c r="M27" s="48"/>
      <c r="N27" s="22"/>
      <c r="O27" s="22"/>
      <c r="P27" s="18"/>
      <c r="Q27" s="17"/>
    </row>
    <row r="28" spans="1:17" ht="15" x14ac:dyDescent="0.25">
      <c r="A28" s="20" t="s">
        <v>61</v>
      </c>
      <c r="B28" s="20"/>
      <c r="C28" s="22"/>
      <c r="D28" s="13"/>
      <c r="E28" s="13"/>
      <c r="F28" s="13"/>
      <c r="G28" s="13"/>
      <c r="H28" s="49"/>
      <c r="I28" s="49"/>
      <c r="J28" s="49"/>
      <c r="K28" s="50"/>
      <c r="L28" s="50"/>
      <c r="M28" s="48"/>
      <c r="N28" s="22"/>
      <c r="O28" s="22"/>
      <c r="P28" s="18"/>
      <c r="Q28" s="17"/>
    </row>
    <row r="29" spans="1:17" ht="15" x14ac:dyDescent="0.25">
      <c r="A29" s="20" t="s">
        <v>62</v>
      </c>
      <c r="B29" s="20"/>
      <c r="C29" s="22"/>
      <c r="D29" s="13"/>
      <c r="E29" s="13"/>
      <c r="F29" s="13"/>
      <c r="G29" s="13"/>
      <c r="H29" s="49"/>
      <c r="I29" s="49"/>
      <c r="J29" s="49"/>
      <c r="K29" s="50"/>
      <c r="L29" s="50"/>
      <c r="M29" s="48"/>
      <c r="N29" s="22"/>
      <c r="O29" s="22"/>
      <c r="P29" s="18"/>
      <c r="Q29" s="17"/>
    </row>
    <row r="30" spans="1:17" ht="15" x14ac:dyDescent="0.25">
      <c r="A30" s="20" t="s">
        <v>63</v>
      </c>
      <c r="B30" s="20"/>
      <c r="C30" s="22"/>
      <c r="D30" s="13"/>
      <c r="E30" s="13"/>
      <c r="F30" s="13"/>
      <c r="G30" s="13"/>
      <c r="H30" s="49"/>
      <c r="I30" s="49"/>
      <c r="J30" s="49"/>
      <c r="K30" s="50"/>
      <c r="L30" s="50"/>
      <c r="M30" s="48"/>
      <c r="N30" s="22"/>
      <c r="O30" s="22"/>
      <c r="P30" s="18"/>
      <c r="Q30" s="17"/>
    </row>
    <row r="31" spans="1:17" ht="394.5" customHeight="1" x14ac:dyDescent="0.25">
      <c r="A31" s="20" t="s">
        <v>64</v>
      </c>
      <c r="B31" s="20"/>
      <c r="C31" s="22"/>
      <c r="D31" s="13"/>
      <c r="E31" s="13"/>
      <c r="F31" s="13"/>
      <c r="G31" s="13"/>
      <c r="H31" s="49"/>
      <c r="I31" s="49"/>
      <c r="J31" s="49"/>
      <c r="K31" s="50"/>
      <c r="L31" s="50"/>
      <c r="M31" s="48"/>
      <c r="N31" s="22"/>
      <c r="O31" s="22"/>
      <c r="P31" s="18"/>
      <c r="Q31" s="17"/>
    </row>
    <row r="32" spans="1:17" ht="15" x14ac:dyDescent="0.25">
      <c r="A32" s="20" t="s">
        <v>128</v>
      </c>
      <c r="B32" s="20"/>
      <c r="C32" s="22"/>
      <c r="D32" s="22"/>
      <c r="E32" s="13"/>
      <c r="F32" s="13"/>
      <c r="G32" s="13"/>
      <c r="H32" s="49"/>
      <c r="I32" s="49"/>
      <c r="J32" s="49"/>
      <c r="K32" s="50"/>
      <c r="L32" s="50"/>
      <c r="M32" s="48"/>
      <c r="N32" s="22"/>
      <c r="O32" s="22"/>
      <c r="P32" s="18"/>
      <c r="Q32" s="17"/>
    </row>
    <row r="33" spans="1:17" ht="15" x14ac:dyDescent="0.25">
      <c r="A33" s="20" t="s">
        <v>129</v>
      </c>
      <c r="B33" s="20"/>
      <c r="C33" s="22"/>
      <c r="D33" s="13"/>
      <c r="E33" s="13"/>
      <c r="F33" s="13"/>
      <c r="G33" s="13"/>
      <c r="H33" s="49"/>
      <c r="I33" s="49"/>
      <c r="J33" s="49"/>
      <c r="K33" s="50"/>
      <c r="L33" s="50"/>
      <c r="M33" s="48"/>
      <c r="N33" s="22"/>
      <c r="O33" s="22"/>
      <c r="P33" s="18"/>
      <c r="Q33" s="17"/>
    </row>
    <row r="34" spans="1:17" ht="15" x14ac:dyDescent="0.25">
      <c r="A34" s="20" t="s">
        <v>130</v>
      </c>
      <c r="B34" s="20"/>
      <c r="C34" s="22"/>
      <c r="D34" s="22"/>
      <c r="E34" s="13"/>
      <c r="F34" s="13"/>
      <c r="G34" s="13"/>
      <c r="H34" s="49"/>
      <c r="I34" s="49"/>
      <c r="J34" s="49"/>
      <c r="K34" s="50"/>
      <c r="L34" s="50"/>
      <c r="M34" s="48"/>
      <c r="N34" s="22"/>
      <c r="O34" s="22"/>
      <c r="P34" s="18"/>
      <c r="Q34" s="17"/>
    </row>
    <row r="35" spans="1:17" ht="15" x14ac:dyDescent="0.25">
      <c r="A35" s="20" t="s">
        <v>131</v>
      </c>
      <c r="B35" s="20"/>
      <c r="C35" s="22"/>
      <c r="D35" s="22"/>
      <c r="E35" s="13"/>
      <c r="F35" s="13"/>
      <c r="G35" s="13"/>
      <c r="H35" s="49"/>
      <c r="I35" s="49"/>
      <c r="J35" s="49"/>
      <c r="K35" s="50"/>
      <c r="L35" s="50"/>
      <c r="M35" s="48"/>
      <c r="N35" s="22"/>
      <c r="O35" s="22"/>
      <c r="P35" s="18"/>
      <c r="Q35" s="17"/>
    </row>
    <row r="36" spans="1:17" ht="15" x14ac:dyDescent="0.25">
      <c r="A36" s="20"/>
      <c r="B36" s="20"/>
      <c r="C36" s="22"/>
      <c r="D36" s="13"/>
      <c r="E36" s="13"/>
      <c r="F36" s="13"/>
      <c r="G36" s="13"/>
      <c r="H36" s="49"/>
      <c r="I36" s="49"/>
      <c r="J36" s="49"/>
      <c r="K36" s="50"/>
      <c r="L36" s="50"/>
      <c r="M36" s="48"/>
      <c r="N36" s="22"/>
      <c r="O36" s="22"/>
      <c r="P36" s="18"/>
      <c r="Q36" s="17"/>
    </row>
    <row r="37" spans="1:17" ht="15" x14ac:dyDescent="0.25">
      <c r="A37" s="20"/>
      <c r="B37" s="20"/>
      <c r="C37" s="22"/>
      <c r="D37" s="13"/>
      <c r="E37" s="13"/>
      <c r="F37" s="13"/>
      <c r="G37" s="13"/>
      <c r="H37" s="49"/>
      <c r="I37" s="49"/>
      <c r="J37" s="49"/>
      <c r="K37" s="50"/>
      <c r="L37" s="50"/>
      <c r="M37" s="48"/>
      <c r="N37" s="22"/>
      <c r="O37" s="22"/>
      <c r="P37" s="18"/>
      <c r="Q37" s="17"/>
    </row>
    <row r="38" spans="1:17" ht="15" x14ac:dyDescent="0.25">
      <c r="A38" s="20"/>
      <c r="B38" s="20"/>
      <c r="C38" s="22"/>
      <c r="D38" s="13"/>
      <c r="E38" s="13"/>
      <c r="F38" s="13"/>
      <c r="G38" s="13"/>
      <c r="H38" s="49"/>
      <c r="I38" s="49"/>
      <c r="J38" s="49"/>
      <c r="K38" s="50"/>
      <c r="L38" s="50"/>
      <c r="M38" s="48"/>
      <c r="N38" s="22"/>
      <c r="O38" s="22"/>
      <c r="P38" s="18"/>
      <c r="Q38" s="17"/>
    </row>
    <row r="39" spans="1:17" ht="15" x14ac:dyDescent="0.25">
      <c r="A39" s="20"/>
      <c r="B39" s="20"/>
      <c r="C39" s="22"/>
      <c r="D39" s="13"/>
      <c r="E39" s="13"/>
      <c r="F39" s="13"/>
      <c r="G39" s="13"/>
      <c r="H39" s="49"/>
      <c r="I39" s="49"/>
      <c r="J39" s="49"/>
      <c r="K39" s="50"/>
      <c r="L39" s="50"/>
      <c r="M39" s="48"/>
      <c r="N39" s="22"/>
      <c r="O39" s="22"/>
      <c r="P39" s="18"/>
      <c r="Q39" s="17"/>
    </row>
    <row r="40" spans="1:17" ht="15" x14ac:dyDescent="0.25">
      <c r="A40" s="20"/>
      <c r="B40" s="20"/>
      <c r="C40" s="22"/>
      <c r="D40" s="13"/>
      <c r="E40" s="13"/>
      <c r="F40" s="13"/>
      <c r="G40" s="13"/>
      <c r="H40" s="49"/>
      <c r="I40" s="49"/>
      <c r="J40" s="49"/>
      <c r="K40" s="50"/>
      <c r="L40" s="50"/>
      <c r="M40" s="48"/>
      <c r="N40" s="22"/>
      <c r="O40" s="22"/>
      <c r="P40" s="18"/>
      <c r="Q40" s="17"/>
    </row>
    <row r="41" spans="1:17" ht="15" x14ac:dyDescent="0.25">
      <c r="A41" s="20"/>
      <c r="B41" s="20"/>
      <c r="C41" s="22"/>
      <c r="D41" s="13"/>
      <c r="E41" s="13"/>
      <c r="F41" s="13"/>
      <c r="G41" s="13"/>
      <c r="H41" s="49"/>
      <c r="I41" s="49"/>
      <c r="J41" s="49"/>
      <c r="K41" s="50"/>
      <c r="L41" s="50"/>
      <c r="M41" s="48"/>
      <c r="N41" s="22"/>
      <c r="O41" s="22"/>
      <c r="P41" s="18"/>
      <c r="Q41" s="17"/>
    </row>
    <row r="42" spans="1:17" ht="15" x14ac:dyDescent="0.25">
      <c r="A42" s="20"/>
      <c r="B42" s="20"/>
      <c r="C42" s="22"/>
      <c r="D42" s="22"/>
      <c r="E42" s="13"/>
      <c r="F42" s="10"/>
      <c r="G42" s="13"/>
      <c r="H42" s="49"/>
      <c r="I42" s="49"/>
      <c r="J42" s="49"/>
      <c r="K42" s="49"/>
      <c r="L42" s="49"/>
      <c r="M42" s="48"/>
      <c r="N42" s="10"/>
      <c r="O42" s="10"/>
    </row>
    <row r="43" spans="1:17" ht="15" x14ac:dyDescent="0.25">
      <c r="A43" s="20"/>
      <c r="B43" s="20"/>
      <c r="C43" s="22"/>
      <c r="D43" s="22"/>
      <c r="E43" s="13"/>
      <c r="F43" s="10"/>
      <c r="G43" s="13"/>
      <c r="H43" s="49"/>
      <c r="I43" s="49"/>
      <c r="J43" s="49"/>
      <c r="K43" s="49"/>
      <c r="L43" s="49"/>
      <c r="M43" s="48"/>
      <c r="N43" s="10" t="s">
        <v>65</v>
      </c>
      <c r="O43" s="10" t="s">
        <v>65</v>
      </c>
    </row>
    <row r="44" spans="1:17" ht="15" x14ac:dyDescent="0.25">
      <c r="A44" s="20"/>
      <c r="B44" s="20"/>
      <c r="C44" s="22"/>
      <c r="D44" s="22"/>
      <c r="E44" s="13"/>
      <c r="F44" s="10"/>
      <c r="G44" s="13"/>
      <c r="H44" s="49"/>
      <c r="I44" s="49"/>
      <c r="J44" s="49"/>
      <c r="K44" s="49"/>
      <c r="L44" s="49"/>
      <c r="M44" s="48"/>
      <c r="N44" s="10"/>
      <c r="O44" s="10"/>
    </row>
    <row r="45" spans="1:17" ht="15" x14ac:dyDescent="0.25">
      <c r="A45" s="20"/>
      <c r="B45" s="20"/>
      <c r="C45" s="22"/>
      <c r="D45" s="22"/>
      <c r="E45" s="13"/>
      <c r="F45" s="10"/>
      <c r="G45" s="13"/>
      <c r="H45" s="49"/>
      <c r="I45" s="49"/>
      <c r="J45" s="49"/>
      <c r="K45" s="49"/>
      <c r="L45" s="49"/>
      <c r="M45" s="48"/>
      <c r="N45" s="10"/>
      <c r="O45" s="10"/>
    </row>
    <row r="46" spans="1:17" ht="15" x14ac:dyDescent="0.25">
      <c r="A46" s="20"/>
      <c r="B46" s="20"/>
      <c r="C46" s="22"/>
      <c r="D46" s="22"/>
      <c r="E46" s="13"/>
      <c r="F46" s="10"/>
      <c r="G46" s="13"/>
      <c r="H46" s="49"/>
      <c r="I46" s="49"/>
      <c r="J46" s="49"/>
      <c r="K46" s="49"/>
      <c r="L46" s="49"/>
      <c r="M46" s="48"/>
      <c r="N46" s="10"/>
      <c r="O46" s="10"/>
    </row>
    <row r="47" spans="1:17" ht="15" x14ac:dyDescent="0.25">
      <c r="A47" s="20"/>
      <c r="B47" s="20"/>
      <c r="C47" s="22"/>
      <c r="D47" s="22"/>
      <c r="E47" s="13"/>
      <c r="F47" s="10"/>
      <c r="G47" s="13"/>
      <c r="H47" s="49"/>
      <c r="I47" s="49"/>
      <c r="J47" s="49"/>
      <c r="K47" s="49"/>
      <c r="L47" s="49"/>
      <c r="M47" s="48"/>
      <c r="N47" s="10"/>
      <c r="O47" s="10"/>
    </row>
    <row r="48" spans="1:17" ht="15" x14ac:dyDescent="0.25">
      <c r="A48" s="20"/>
      <c r="B48" s="20"/>
      <c r="C48" s="22"/>
      <c r="D48" s="22"/>
      <c r="E48" s="13"/>
      <c r="F48" s="10"/>
      <c r="G48" s="13"/>
      <c r="H48" s="49"/>
      <c r="I48" s="49"/>
      <c r="J48" s="49"/>
      <c r="K48" s="49"/>
      <c r="L48" s="49"/>
      <c r="M48" s="48"/>
      <c r="N48" s="10"/>
      <c r="O48" s="10"/>
    </row>
    <row r="49" spans="1:15" ht="15" x14ac:dyDescent="0.25">
      <c r="A49" s="20"/>
      <c r="B49" s="20"/>
      <c r="C49" s="22"/>
      <c r="D49" s="22"/>
      <c r="E49" s="13"/>
      <c r="F49" s="10"/>
      <c r="G49" s="13"/>
      <c r="H49" s="49"/>
      <c r="I49" s="49"/>
      <c r="J49" s="49"/>
      <c r="K49" s="49"/>
      <c r="L49" s="49"/>
      <c r="M49" s="48"/>
      <c r="N49" s="10" t="s">
        <v>65</v>
      </c>
      <c r="O49" s="10" t="s">
        <v>65</v>
      </c>
    </row>
    <row r="50" spans="1:15" ht="15" x14ac:dyDescent="0.25">
      <c r="A50" s="20"/>
      <c r="B50" s="20"/>
      <c r="C50" s="22"/>
      <c r="D50" s="22"/>
      <c r="E50" s="13"/>
      <c r="F50" s="10"/>
      <c r="G50" s="13"/>
      <c r="H50" s="49"/>
      <c r="I50" s="49"/>
      <c r="J50" s="49"/>
      <c r="K50" s="49"/>
      <c r="L50" s="49"/>
      <c r="M50" s="48"/>
      <c r="N50" s="10" t="s">
        <v>65</v>
      </c>
      <c r="O50" s="10" t="s">
        <v>65</v>
      </c>
    </row>
    <row r="51" spans="1:15" ht="15" x14ac:dyDescent="0.25">
      <c r="A51" s="20"/>
      <c r="B51" s="20"/>
      <c r="C51" s="22"/>
      <c r="D51" s="22"/>
      <c r="E51" s="13"/>
      <c r="F51" s="10"/>
      <c r="G51" s="13"/>
      <c r="H51" s="49"/>
      <c r="I51" s="49"/>
      <c r="J51" s="49"/>
      <c r="K51" s="49"/>
      <c r="L51" s="49"/>
      <c r="M51" s="48"/>
      <c r="N51" s="10"/>
      <c r="O51" s="10"/>
    </row>
    <row r="52" spans="1:15" ht="15" x14ac:dyDescent="0.25">
      <c r="A52" s="20"/>
      <c r="B52" s="20"/>
      <c r="C52" s="22"/>
      <c r="D52" s="22"/>
      <c r="E52" s="22"/>
      <c r="F52" s="10"/>
      <c r="G52" s="13"/>
      <c r="H52" s="49"/>
      <c r="I52" s="49"/>
      <c r="J52" s="49"/>
      <c r="K52" s="49"/>
      <c r="L52" s="49"/>
      <c r="M52" s="48"/>
      <c r="N52" s="10"/>
      <c r="O52" s="10"/>
    </row>
    <row r="53" spans="1:15" ht="15" x14ac:dyDescent="0.25">
      <c r="A53" s="20"/>
      <c r="B53" s="20"/>
      <c r="C53" s="22"/>
      <c r="D53" s="22"/>
      <c r="E53" s="13"/>
      <c r="F53" s="10"/>
      <c r="G53" s="13"/>
      <c r="H53" s="49"/>
      <c r="I53" s="49"/>
      <c r="J53" s="49"/>
      <c r="K53" s="49"/>
      <c r="L53" s="49"/>
      <c r="M53" s="48"/>
      <c r="N53" s="10" t="s">
        <v>65</v>
      </c>
      <c r="O53" s="10" t="s">
        <v>65</v>
      </c>
    </row>
    <row r="54" spans="1:15" ht="15" x14ac:dyDescent="0.25">
      <c r="A54" s="20"/>
      <c r="B54" s="20"/>
      <c r="C54" s="22"/>
      <c r="D54" s="25"/>
      <c r="E54" s="13"/>
      <c r="F54" s="10"/>
      <c r="G54" s="13"/>
      <c r="H54" s="49"/>
      <c r="I54" s="49"/>
      <c r="J54" s="49"/>
      <c r="K54" s="49"/>
      <c r="L54" s="49"/>
      <c r="M54" s="48"/>
      <c r="N54" s="10"/>
      <c r="O54" s="10"/>
    </row>
    <row r="55" spans="1:15" ht="15" x14ac:dyDescent="0.25">
      <c r="A55" s="20"/>
      <c r="B55" s="20"/>
      <c r="C55" s="22"/>
      <c r="D55" s="22"/>
      <c r="E55" s="13"/>
      <c r="F55" s="10"/>
      <c r="G55" s="13"/>
      <c r="H55" s="49"/>
      <c r="I55" s="49"/>
      <c r="J55" s="49"/>
      <c r="K55" s="49"/>
      <c r="L55" s="49"/>
      <c r="M55" s="48"/>
      <c r="N55" s="10"/>
      <c r="O55" s="10"/>
    </row>
    <row r="56" spans="1:15" ht="15" x14ac:dyDescent="0.25">
      <c r="A56" s="20"/>
      <c r="B56" s="20"/>
      <c r="C56" s="22"/>
      <c r="D56" s="22"/>
      <c r="E56" s="13"/>
      <c r="F56" s="10"/>
      <c r="G56" s="13"/>
      <c r="H56" s="49"/>
      <c r="I56" s="49"/>
      <c r="J56" s="49"/>
      <c r="K56" s="49"/>
      <c r="L56" s="49"/>
      <c r="M56" s="48"/>
      <c r="N56" s="10"/>
      <c r="O56" s="10"/>
    </row>
    <row r="57" spans="1:15" ht="15" x14ac:dyDescent="0.25">
      <c r="A57" s="20"/>
      <c r="B57" s="20"/>
      <c r="C57" s="22"/>
      <c r="D57" s="22"/>
      <c r="E57" s="13"/>
      <c r="F57" s="10"/>
      <c r="G57" s="13"/>
      <c r="H57" s="49"/>
      <c r="I57" s="49"/>
      <c r="J57" s="49"/>
      <c r="K57" s="49"/>
      <c r="L57" s="49"/>
      <c r="M57" s="48"/>
      <c r="N57" s="10"/>
      <c r="O57" s="10"/>
    </row>
    <row r="58" spans="1:15" ht="15" x14ac:dyDescent="0.25">
      <c r="A58" s="20"/>
      <c r="B58" s="20"/>
      <c r="C58" s="22"/>
      <c r="D58" s="25"/>
      <c r="E58" s="13"/>
      <c r="F58" s="10"/>
      <c r="G58" s="13"/>
      <c r="H58" s="49"/>
      <c r="I58" s="49"/>
      <c r="J58" s="49"/>
      <c r="K58" s="49"/>
      <c r="L58" s="49"/>
      <c r="M58" s="48"/>
      <c r="N58" s="10"/>
      <c r="O58" s="10"/>
    </row>
    <row r="59" spans="1:15" ht="15" x14ac:dyDescent="0.25">
      <c r="A59" s="20"/>
      <c r="B59" s="20"/>
      <c r="C59" s="22"/>
      <c r="D59" s="22"/>
      <c r="E59" s="13"/>
      <c r="F59" s="10"/>
      <c r="G59" s="13"/>
      <c r="H59" s="49"/>
      <c r="I59" s="49"/>
      <c r="J59" s="49"/>
      <c r="K59" s="49"/>
      <c r="L59" s="49"/>
      <c r="M59" s="48"/>
      <c r="N59" s="10"/>
      <c r="O59" s="10"/>
    </row>
    <row r="60" spans="1:15" ht="15" x14ac:dyDescent="0.25">
      <c r="A60" s="20"/>
      <c r="B60" s="20"/>
      <c r="C60" s="22"/>
      <c r="D60" s="22"/>
      <c r="E60" s="13"/>
      <c r="F60" s="10"/>
      <c r="G60" s="13"/>
      <c r="H60" s="49"/>
      <c r="I60" s="49"/>
      <c r="J60" s="49"/>
      <c r="K60" s="49"/>
      <c r="L60" s="49"/>
      <c r="M60" s="48"/>
      <c r="N60" s="10"/>
      <c r="O60" s="10"/>
    </row>
    <row r="61" spans="1:15" ht="15" x14ac:dyDescent="0.25">
      <c r="A61" s="20"/>
      <c r="B61" s="20"/>
      <c r="C61" s="22"/>
      <c r="D61" s="22"/>
      <c r="E61" s="13"/>
      <c r="F61" s="10"/>
      <c r="G61" s="13"/>
      <c r="H61" s="49"/>
      <c r="I61" s="49"/>
      <c r="J61" s="49"/>
      <c r="K61" s="49"/>
      <c r="L61" s="49"/>
      <c r="M61" s="48"/>
      <c r="N61" s="10"/>
      <c r="O61" s="10"/>
    </row>
    <row r="62" spans="1:15" ht="15" x14ac:dyDescent="0.25">
      <c r="A62" s="20"/>
      <c r="B62" s="20"/>
      <c r="C62" s="22"/>
      <c r="D62" s="22"/>
      <c r="E62" s="13"/>
      <c r="F62" s="10"/>
      <c r="G62" s="13"/>
      <c r="H62" s="49"/>
      <c r="I62" s="49"/>
      <c r="J62" s="49"/>
      <c r="K62" s="49"/>
      <c r="L62" s="49"/>
      <c r="M62" s="48"/>
      <c r="N62" s="10"/>
      <c r="O62" s="10"/>
    </row>
    <row r="63" spans="1:15" ht="15" x14ac:dyDescent="0.25">
      <c r="A63" s="20"/>
      <c r="B63" s="20"/>
      <c r="C63" s="22"/>
      <c r="D63" s="22"/>
      <c r="E63" s="13"/>
      <c r="F63" s="10"/>
      <c r="G63" s="13"/>
      <c r="H63" s="49"/>
      <c r="I63" s="49"/>
      <c r="J63" s="49"/>
      <c r="K63" s="49"/>
      <c r="L63" s="49"/>
      <c r="M63" s="48"/>
      <c r="N63" s="10"/>
      <c r="O63" s="10"/>
    </row>
    <row r="64" spans="1:15" ht="15" x14ac:dyDescent="0.25">
      <c r="A64" s="20"/>
      <c r="B64" s="20"/>
      <c r="C64" s="22"/>
      <c r="D64" s="22"/>
      <c r="E64" s="13"/>
      <c r="F64" s="10"/>
      <c r="G64" s="13"/>
      <c r="H64" s="49"/>
      <c r="I64" s="49"/>
      <c r="J64" s="49"/>
      <c r="K64" s="49"/>
      <c r="L64" s="49"/>
      <c r="M64" s="48"/>
      <c r="N64" s="10"/>
      <c r="O64" s="10"/>
    </row>
    <row r="65" spans="1:15" ht="15" x14ac:dyDescent="0.25">
      <c r="A65" s="20"/>
      <c r="B65" s="20"/>
      <c r="C65" s="22"/>
      <c r="D65" s="22"/>
      <c r="E65" s="13"/>
      <c r="F65" s="10"/>
      <c r="G65" s="13"/>
      <c r="H65" s="49"/>
      <c r="I65" s="49"/>
      <c r="J65" s="49"/>
      <c r="K65" s="49"/>
      <c r="L65" s="49"/>
      <c r="M65" s="48"/>
      <c r="N65" s="10"/>
      <c r="O65" s="10"/>
    </row>
    <row r="66" spans="1:15" ht="15" x14ac:dyDescent="0.25">
      <c r="A66" s="20"/>
      <c r="B66" s="20"/>
      <c r="C66" s="10"/>
      <c r="D66" s="22"/>
      <c r="E66" s="13"/>
      <c r="F66" s="10"/>
      <c r="G66" s="13"/>
      <c r="H66" s="49"/>
      <c r="I66" s="49"/>
      <c r="J66" s="49"/>
      <c r="K66" s="49"/>
      <c r="L66" s="49"/>
      <c r="M66" s="48"/>
      <c r="N66" s="10"/>
      <c r="O66" s="10"/>
    </row>
    <row r="67" spans="1:15" ht="15" x14ac:dyDescent="0.25">
      <c r="A67" s="20"/>
      <c r="B67" s="20"/>
      <c r="C67" s="22"/>
      <c r="D67" s="22"/>
      <c r="E67" s="22"/>
      <c r="F67" s="10"/>
      <c r="G67" s="13"/>
      <c r="H67" s="49"/>
      <c r="I67" s="49"/>
      <c r="J67" s="49"/>
      <c r="K67" s="49"/>
      <c r="L67" s="49"/>
      <c r="M67" s="48"/>
      <c r="N67" s="10"/>
      <c r="O67" s="10"/>
    </row>
    <row r="68" spans="1:15" ht="15" x14ac:dyDescent="0.25">
      <c r="A68" s="20"/>
      <c r="B68" s="20"/>
      <c r="C68" s="22"/>
      <c r="D68" s="22"/>
      <c r="E68" s="22"/>
      <c r="F68" s="10"/>
      <c r="G68" s="13"/>
      <c r="H68" s="49"/>
      <c r="I68" s="49"/>
      <c r="J68" s="49"/>
      <c r="K68" s="49"/>
      <c r="L68" s="49"/>
      <c r="M68" s="48"/>
      <c r="N68" s="10"/>
      <c r="O68" s="10"/>
    </row>
    <row r="69" spans="1:15" ht="15" x14ac:dyDescent="0.25">
      <c r="A69" s="20"/>
      <c r="B69" s="20"/>
      <c r="C69" s="22"/>
      <c r="D69" s="22"/>
      <c r="E69" s="22"/>
      <c r="F69" s="10"/>
      <c r="G69" s="13"/>
      <c r="H69" s="49"/>
      <c r="I69" s="49"/>
      <c r="J69" s="49"/>
      <c r="K69" s="49"/>
      <c r="L69" s="49"/>
      <c r="M69" s="48"/>
      <c r="N69" s="10"/>
      <c r="O69" s="10"/>
    </row>
    <row r="70" spans="1:15" ht="15" x14ac:dyDescent="0.25">
      <c r="A70" s="20"/>
      <c r="B70" s="20"/>
      <c r="C70" s="22"/>
      <c r="D70" s="26"/>
      <c r="E70" s="22"/>
      <c r="F70" s="10"/>
      <c r="G70" s="13"/>
      <c r="H70" s="49"/>
      <c r="I70" s="49"/>
      <c r="J70" s="49"/>
      <c r="K70" s="49"/>
      <c r="L70" s="49"/>
      <c r="M70" s="48"/>
      <c r="N70" s="10"/>
      <c r="O70" s="10"/>
    </row>
    <row r="71" spans="1:15" ht="15" x14ac:dyDescent="0.25">
      <c r="A71" s="20"/>
      <c r="B71" s="20"/>
      <c r="C71" s="22"/>
      <c r="D71" s="22"/>
      <c r="E71" s="22"/>
      <c r="F71" s="10"/>
      <c r="G71" s="13"/>
      <c r="H71" s="49"/>
      <c r="I71" s="49"/>
      <c r="J71" s="49"/>
      <c r="K71" s="49"/>
      <c r="L71" s="49"/>
      <c r="M71" s="48"/>
      <c r="N71" s="10"/>
      <c r="O71" s="10"/>
    </row>
    <row r="72" spans="1:15" ht="15" x14ac:dyDescent="0.25">
      <c r="A72" s="20"/>
      <c r="B72" s="20"/>
      <c r="C72" s="22"/>
      <c r="D72" s="22"/>
      <c r="E72" s="22"/>
      <c r="F72" s="10"/>
      <c r="G72" s="13"/>
      <c r="H72" s="49"/>
      <c r="I72" s="49"/>
      <c r="J72" s="49"/>
      <c r="K72" s="49"/>
      <c r="L72" s="49"/>
      <c r="M72" s="48"/>
      <c r="N72" s="10"/>
      <c r="O72" s="10"/>
    </row>
    <row r="73" spans="1:15" ht="15" x14ac:dyDescent="0.25">
      <c r="A73" s="20"/>
      <c r="B73" s="20"/>
      <c r="C73" s="22"/>
      <c r="D73" s="22"/>
      <c r="E73" s="22"/>
      <c r="F73" s="10"/>
      <c r="G73" s="13"/>
      <c r="H73" s="49"/>
      <c r="I73" s="49"/>
      <c r="J73" s="49"/>
      <c r="K73" s="49"/>
      <c r="L73" s="49"/>
      <c r="M73" s="48"/>
      <c r="N73" s="10"/>
      <c r="O73" s="10"/>
    </row>
    <row r="74" spans="1:15" ht="15" x14ac:dyDescent="0.25">
      <c r="A74" s="20"/>
      <c r="B74" s="20"/>
      <c r="C74" s="22"/>
      <c r="D74" s="22"/>
      <c r="E74" s="22"/>
      <c r="F74" s="10"/>
      <c r="G74" s="13"/>
      <c r="H74" s="49"/>
      <c r="I74" s="49"/>
      <c r="J74" s="49"/>
      <c r="K74" s="49"/>
      <c r="L74" s="49"/>
      <c r="M74" s="48"/>
      <c r="N74" s="10"/>
      <c r="O74" s="10"/>
    </row>
    <row r="75" spans="1:15" ht="15" x14ac:dyDescent="0.25">
      <c r="A75" s="20"/>
      <c r="B75" s="20"/>
      <c r="C75" s="22"/>
      <c r="D75" s="22"/>
      <c r="E75" s="22"/>
      <c r="F75" s="10"/>
      <c r="G75" s="13"/>
      <c r="H75" s="49"/>
      <c r="I75" s="49"/>
      <c r="J75" s="49"/>
      <c r="K75" s="49"/>
      <c r="L75" s="49"/>
      <c r="M75" s="48"/>
      <c r="N75" s="10"/>
      <c r="O75" s="10"/>
    </row>
    <row r="76" spans="1:15" ht="15" x14ac:dyDescent="0.25">
      <c r="A76" s="20"/>
      <c r="B76" s="20"/>
      <c r="C76" s="22"/>
      <c r="D76" s="22"/>
      <c r="E76" s="22"/>
      <c r="F76" s="10"/>
      <c r="G76" s="13"/>
      <c r="H76" s="49"/>
      <c r="I76" s="49"/>
      <c r="J76" s="49"/>
      <c r="K76" s="49"/>
      <c r="L76" s="49"/>
      <c r="M76" s="48"/>
      <c r="N76" s="10"/>
      <c r="O76" s="10"/>
    </row>
    <row r="77" spans="1:15" ht="15" x14ac:dyDescent="0.25">
      <c r="A77" s="20"/>
      <c r="B77" s="20"/>
      <c r="C77" s="22"/>
      <c r="D77" s="22"/>
      <c r="E77" s="22"/>
      <c r="F77" s="10"/>
      <c r="G77" s="13"/>
      <c r="H77" s="49"/>
      <c r="I77" s="49"/>
      <c r="J77" s="49"/>
      <c r="K77" s="49"/>
      <c r="L77" s="49"/>
      <c r="M77" s="48"/>
      <c r="N77" s="10"/>
      <c r="O77" s="10"/>
    </row>
    <row r="78" spans="1:15" ht="15" x14ac:dyDescent="0.25">
      <c r="A78" s="20"/>
      <c r="B78" s="20"/>
      <c r="C78" s="22"/>
      <c r="D78" s="22"/>
      <c r="E78" s="22"/>
      <c r="F78" s="10"/>
      <c r="G78" s="13"/>
      <c r="H78" s="49"/>
      <c r="I78" s="49"/>
      <c r="J78" s="49"/>
      <c r="K78" s="49"/>
      <c r="L78" s="49"/>
      <c r="M78" s="48"/>
      <c r="N78" s="10"/>
      <c r="O78" s="10"/>
    </row>
    <row r="79" spans="1:15" ht="15" x14ac:dyDescent="0.25">
      <c r="A79" s="20"/>
      <c r="B79" s="20"/>
      <c r="C79" s="22"/>
      <c r="D79" s="22"/>
      <c r="E79" s="22"/>
      <c r="F79" s="10"/>
      <c r="G79" s="13"/>
      <c r="H79" s="49"/>
      <c r="I79" s="49"/>
      <c r="J79" s="49"/>
      <c r="K79" s="49"/>
      <c r="L79" s="49"/>
      <c r="M79" s="48"/>
      <c r="N79" s="10"/>
      <c r="O79" s="10"/>
    </row>
    <row r="80" spans="1:15" ht="15" x14ac:dyDescent="0.25">
      <c r="A80" s="20"/>
      <c r="B80" s="20"/>
      <c r="C80" s="24"/>
      <c r="D80" s="24"/>
      <c r="E80" s="24"/>
      <c r="F80" s="24"/>
      <c r="G80" s="13"/>
      <c r="H80" s="49"/>
      <c r="I80" s="49"/>
      <c r="J80" s="49"/>
      <c r="K80" s="49"/>
      <c r="L80" s="49"/>
      <c r="M80" s="48"/>
      <c r="N80" s="24"/>
      <c r="O80" s="24"/>
    </row>
    <row r="81" spans="1:15" ht="15" x14ac:dyDescent="0.25">
      <c r="A81" s="20"/>
      <c r="B81" s="20"/>
      <c r="C81" s="27"/>
      <c r="D81" s="24"/>
      <c r="E81" s="24"/>
      <c r="F81" s="24"/>
      <c r="G81" s="13"/>
      <c r="H81" s="49"/>
      <c r="I81" s="49"/>
      <c r="J81" s="49"/>
      <c r="K81" s="49"/>
      <c r="L81" s="49"/>
      <c r="M81" s="48"/>
      <c r="N81" s="24"/>
      <c r="O81" s="24"/>
    </row>
    <row r="82" spans="1:15" ht="15" x14ac:dyDescent="0.25">
      <c r="A82" s="20"/>
      <c r="B82" s="20"/>
      <c r="C82" s="24"/>
      <c r="D82" s="24"/>
      <c r="E82" s="24"/>
      <c r="F82" s="24"/>
      <c r="G82" s="13"/>
      <c r="H82" s="49"/>
      <c r="I82" s="49"/>
      <c r="J82" s="49"/>
      <c r="K82" s="49"/>
      <c r="L82" s="49"/>
      <c r="M82" s="48"/>
      <c r="N82" s="24"/>
      <c r="O82" s="24"/>
    </row>
    <row r="83" spans="1:15" ht="15" x14ac:dyDescent="0.25">
      <c r="A83" s="20"/>
      <c r="B83" s="20"/>
      <c r="C83" s="24"/>
      <c r="D83" s="24"/>
      <c r="E83" s="24"/>
      <c r="F83" s="24"/>
      <c r="G83" s="13"/>
      <c r="H83" s="49"/>
      <c r="I83" s="49"/>
      <c r="J83" s="49"/>
      <c r="K83" s="49"/>
      <c r="L83" s="49"/>
      <c r="M83" s="48"/>
      <c r="N83" s="24"/>
      <c r="O83" s="24"/>
    </row>
    <row r="84" spans="1:15" ht="15" x14ac:dyDescent="0.25">
      <c r="A84" s="20"/>
      <c r="B84" s="20"/>
      <c r="C84" s="24"/>
      <c r="D84" s="24"/>
      <c r="E84" s="24"/>
      <c r="F84" s="24"/>
      <c r="G84" s="13"/>
      <c r="H84" s="49"/>
      <c r="I84" s="49"/>
      <c r="J84" s="49"/>
      <c r="K84" s="49"/>
      <c r="L84" s="49"/>
      <c r="M84" s="48"/>
      <c r="N84" s="24"/>
      <c r="O84" s="24"/>
    </row>
    <row r="85" spans="1:15" ht="15" x14ac:dyDescent="0.25">
      <c r="A85" s="20"/>
      <c r="B85" s="20"/>
      <c r="C85" s="27"/>
      <c r="D85" s="24"/>
      <c r="E85" s="24"/>
      <c r="F85" s="24"/>
      <c r="G85" s="13"/>
      <c r="H85" s="49"/>
      <c r="I85" s="49"/>
      <c r="J85" s="49"/>
      <c r="K85" s="49"/>
      <c r="L85" s="49"/>
      <c r="M85" s="48"/>
      <c r="N85" s="24"/>
      <c r="O85" s="24"/>
    </row>
    <row r="86" spans="1:15" ht="15" x14ac:dyDescent="0.25">
      <c r="A86" s="20"/>
      <c r="B86" s="20"/>
      <c r="C86" s="13"/>
      <c r="D86" s="28"/>
      <c r="E86" s="28"/>
      <c r="F86" s="12"/>
      <c r="G86" s="13"/>
      <c r="H86" s="49"/>
      <c r="I86" s="49"/>
      <c r="J86" s="49"/>
      <c r="K86" s="49"/>
      <c r="L86" s="49"/>
      <c r="M86" s="48"/>
      <c r="N86" s="12"/>
      <c r="O86" s="12"/>
    </row>
    <row r="87" spans="1:15" ht="15" x14ac:dyDescent="0.25">
      <c r="A87" s="20"/>
      <c r="B87" s="20"/>
      <c r="C87" s="13"/>
      <c r="D87" s="28"/>
      <c r="E87" s="28"/>
      <c r="F87" s="12"/>
      <c r="G87" s="12"/>
      <c r="H87" s="51"/>
      <c r="I87" s="51"/>
      <c r="J87" s="51"/>
      <c r="K87" s="51"/>
      <c r="L87" s="51"/>
      <c r="M87" s="48"/>
      <c r="N87" s="12"/>
      <c r="O87" s="12"/>
    </row>
    <row r="88" spans="1:15" ht="15" x14ac:dyDescent="0.25">
      <c r="A88" s="20"/>
      <c r="B88" s="20"/>
      <c r="C88" s="13"/>
      <c r="D88" s="24"/>
      <c r="E88" s="24"/>
      <c r="F88" s="12"/>
      <c r="G88" s="12"/>
      <c r="H88" s="51"/>
      <c r="I88" s="51"/>
      <c r="J88" s="51"/>
      <c r="K88" s="51"/>
      <c r="L88" s="51"/>
      <c r="M88" s="48"/>
      <c r="N88" s="12"/>
      <c r="O88" s="12"/>
    </row>
    <row r="89" spans="1:15" ht="15" x14ac:dyDescent="0.25">
      <c r="A89" s="20"/>
      <c r="B89" s="20"/>
      <c r="C89" s="13"/>
      <c r="D89" s="24"/>
      <c r="E89" s="24"/>
      <c r="F89" s="12"/>
      <c r="G89" s="12"/>
      <c r="H89" s="51"/>
      <c r="I89" s="51"/>
      <c r="J89" s="51"/>
      <c r="K89" s="51"/>
      <c r="L89" s="51"/>
      <c r="M89" s="48"/>
      <c r="N89" s="12"/>
      <c r="O89" s="12"/>
    </row>
    <row r="90" spans="1:15" ht="15" x14ac:dyDescent="0.25">
      <c r="A90" s="20"/>
      <c r="B90" s="20"/>
      <c r="C90" s="13"/>
      <c r="D90" s="24"/>
      <c r="E90" s="24"/>
      <c r="F90" s="12"/>
      <c r="G90" s="12"/>
      <c r="H90" s="51"/>
      <c r="I90" s="51"/>
      <c r="J90" s="51"/>
      <c r="K90" s="51"/>
      <c r="L90" s="51"/>
      <c r="M90" s="48"/>
      <c r="N90" s="12"/>
      <c r="O90" s="12"/>
    </row>
    <row r="91" spans="1:15" ht="15" x14ac:dyDescent="0.25">
      <c r="A91" s="20"/>
      <c r="B91" s="20"/>
      <c r="C91" s="13"/>
      <c r="D91" s="24"/>
      <c r="E91" s="24"/>
      <c r="F91" s="12"/>
      <c r="G91" s="12"/>
      <c r="H91" s="51"/>
      <c r="I91" s="51"/>
      <c r="J91" s="51"/>
      <c r="K91" s="51"/>
      <c r="L91" s="51"/>
      <c r="M91" s="48"/>
      <c r="N91" s="12"/>
      <c r="O91" s="12"/>
    </row>
    <row r="92" spans="1:15" ht="15" x14ac:dyDescent="0.25">
      <c r="A92" s="20"/>
      <c r="B92" s="20"/>
      <c r="C92" s="13"/>
      <c r="D92" s="24"/>
      <c r="E92" s="24"/>
      <c r="F92" s="12"/>
      <c r="G92" s="12"/>
      <c r="H92" s="51"/>
      <c r="I92" s="51"/>
      <c r="J92" s="51"/>
      <c r="K92" s="51"/>
      <c r="L92" s="51"/>
      <c r="M92" s="48"/>
      <c r="N92" s="12"/>
      <c r="O92" s="12"/>
    </row>
    <row r="93" spans="1:15" ht="15" x14ac:dyDescent="0.25">
      <c r="A93" s="20"/>
      <c r="B93" s="20"/>
      <c r="C93" s="13"/>
      <c r="D93" s="24"/>
      <c r="E93" s="24"/>
      <c r="F93" s="12"/>
      <c r="G93" s="12"/>
      <c r="H93" s="51"/>
      <c r="I93" s="51"/>
      <c r="J93" s="51"/>
      <c r="K93" s="51"/>
      <c r="L93" s="51"/>
      <c r="M93" s="48"/>
      <c r="N93" s="12"/>
      <c r="O93" s="12"/>
    </row>
    <row r="94" spans="1:15" ht="15" x14ac:dyDescent="0.25">
      <c r="A94" s="20"/>
      <c r="B94" s="20"/>
      <c r="C94" s="13"/>
      <c r="D94" s="13"/>
      <c r="E94" s="24"/>
      <c r="F94" s="13"/>
      <c r="G94" s="12"/>
      <c r="H94" s="51"/>
      <c r="I94" s="51"/>
      <c r="J94" s="51"/>
      <c r="K94" s="51"/>
      <c r="L94" s="51"/>
      <c r="M94" s="48"/>
      <c r="N94" s="22"/>
      <c r="O94" s="22"/>
    </row>
    <row r="95" spans="1:15" ht="15" x14ac:dyDescent="0.25">
      <c r="A95" s="20"/>
      <c r="B95" s="20"/>
      <c r="C95" s="13"/>
      <c r="D95" s="24"/>
      <c r="E95" s="24"/>
      <c r="F95" s="12"/>
      <c r="G95" s="12"/>
      <c r="H95" s="51"/>
      <c r="I95" s="51"/>
      <c r="J95" s="51"/>
      <c r="K95" s="51"/>
      <c r="L95" s="51"/>
      <c r="M95" s="48"/>
      <c r="N95" s="12"/>
      <c r="O95" s="12"/>
    </row>
    <row r="96" spans="1:15" ht="15" x14ac:dyDescent="0.25">
      <c r="A96" s="20"/>
      <c r="B96" s="20"/>
      <c r="C96" s="12"/>
      <c r="D96" s="24"/>
      <c r="E96" s="24"/>
      <c r="F96" s="12"/>
      <c r="G96" s="12"/>
      <c r="H96" s="51"/>
      <c r="I96" s="51"/>
      <c r="J96" s="51"/>
      <c r="K96" s="51"/>
      <c r="L96" s="51"/>
      <c r="M96" s="48"/>
      <c r="N96" s="12"/>
      <c r="O96" s="12"/>
    </row>
    <row r="97" spans="1:15" ht="15" x14ac:dyDescent="0.25">
      <c r="A97" s="20"/>
      <c r="B97" s="20"/>
      <c r="C97" s="13"/>
      <c r="D97" s="24"/>
      <c r="E97" s="23"/>
      <c r="F97" s="12"/>
      <c r="G97" s="12"/>
      <c r="H97" s="51"/>
      <c r="I97" s="51"/>
      <c r="J97" s="51"/>
      <c r="K97" s="51"/>
      <c r="L97" s="51"/>
      <c r="M97" s="48"/>
      <c r="N97" s="12"/>
      <c r="O97" s="12"/>
    </row>
    <row r="98" spans="1:15" ht="15" x14ac:dyDescent="0.25">
      <c r="A98" s="20"/>
      <c r="B98" s="20"/>
      <c r="C98" s="13"/>
      <c r="D98" s="24"/>
      <c r="E98" s="24"/>
      <c r="F98" s="12"/>
      <c r="G98" s="12"/>
      <c r="H98" s="51"/>
      <c r="I98" s="51"/>
      <c r="J98" s="51"/>
      <c r="K98" s="51"/>
      <c r="L98" s="51"/>
      <c r="M98" s="48"/>
      <c r="N98" s="12"/>
      <c r="O98" s="12"/>
    </row>
    <row r="99" spans="1:15" ht="15" x14ac:dyDescent="0.25">
      <c r="A99" s="20"/>
      <c r="B99" s="20"/>
      <c r="C99" s="12"/>
      <c r="D99" s="24"/>
      <c r="E99" s="24"/>
      <c r="F99" s="12"/>
      <c r="G99" s="12"/>
      <c r="H99" s="51"/>
      <c r="I99" s="51"/>
      <c r="J99" s="51"/>
      <c r="K99" s="51"/>
      <c r="L99" s="51"/>
      <c r="M99" s="48" t="str">
        <f>IFERROR(VLOOKUP(G99,' Moduly a inkrementy'!$B$3:$C$17,2,FALSE),"")</f>
        <v/>
      </c>
      <c r="N99" s="12"/>
      <c r="O99" s="12"/>
    </row>
    <row r="100" spans="1:15" ht="15" x14ac:dyDescent="0.25">
      <c r="A100" s="20"/>
      <c r="B100" s="20"/>
      <c r="C100" s="13"/>
      <c r="D100" s="24"/>
      <c r="E100" s="24"/>
      <c r="F100" s="12"/>
      <c r="G100" s="12"/>
      <c r="H100" s="51"/>
      <c r="I100" s="51"/>
      <c r="J100" s="51"/>
      <c r="K100" s="51"/>
      <c r="L100" s="51"/>
      <c r="M100" s="48" t="str">
        <f>IFERROR(VLOOKUP(G100,' Moduly a inkrementy'!$B$3:$C$17,2,FALSE),"")</f>
        <v/>
      </c>
      <c r="N100" s="12"/>
      <c r="O100" s="12"/>
    </row>
    <row r="101" spans="1:15" ht="15" x14ac:dyDescent="0.25">
      <c r="A101" s="20"/>
      <c r="B101" s="20"/>
      <c r="C101" s="22"/>
      <c r="D101" s="22"/>
      <c r="E101" s="22"/>
      <c r="F101" s="8"/>
      <c r="G101" s="8"/>
      <c r="H101" s="52"/>
      <c r="I101" s="52"/>
      <c r="J101" s="52"/>
      <c r="K101" s="52"/>
      <c r="L101" s="52"/>
      <c r="M101" s="48" t="str">
        <f>IFERROR(VLOOKUP(G101,' Moduly a inkrementy'!$B$3:$C$17,2,FALSE),"")</f>
        <v/>
      </c>
      <c r="N101" s="8"/>
      <c r="O101" s="8"/>
    </row>
    <row r="102" spans="1:15" ht="15" x14ac:dyDescent="0.25">
      <c r="A102" s="20"/>
      <c r="B102" s="20"/>
      <c r="C102" s="22"/>
      <c r="D102" s="22"/>
      <c r="E102" s="22"/>
      <c r="F102" s="8"/>
      <c r="G102" s="8"/>
      <c r="H102" s="52"/>
      <c r="I102" s="52"/>
      <c r="J102" s="52"/>
      <c r="K102" s="52"/>
      <c r="L102" s="52"/>
      <c r="M102" s="48" t="str">
        <f>IFERROR(VLOOKUP(G102,' Moduly a inkrementy'!$B$3:$C$17,2,FALSE),"")</f>
        <v/>
      </c>
      <c r="N102" s="8" t="s">
        <v>65</v>
      </c>
      <c r="O102" s="8" t="s">
        <v>65</v>
      </c>
    </row>
    <row r="103" spans="1:15" ht="15" x14ac:dyDescent="0.25">
      <c r="A103" s="20"/>
      <c r="B103" s="20"/>
      <c r="C103" s="22"/>
      <c r="D103" s="22"/>
      <c r="E103" s="22"/>
      <c r="F103" s="8"/>
      <c r="G103" s="8"/>
      <c r="H103" s="52"/>
      <c r="I103" s="52"/>
      <c r="J103" s="52"/>
      <c r="K103" s="52"/>
      <c r="L103" s="52"/>
      <c r="M103" s="48" t="str">
        <f>IFERROR(VLOOKUP(G103,' Moduly a inkrementy'!$B$3:$C$17,2,FALSE),"")</f>
        <v/>
      </c>
      <c r="N103" s="8" t="s">
        <v>65</v>
      </c>
      <c r="O103" s="8" t="s">
        <v>65</v>
      </c>
    </row>
    <row r="104" spans="1:15" ht="15" x14ac:dyDescent="0.25">
      <c r="A104" s="20"/>
      <c r="B104" s="20"/>
      <c r="C104" s="22"/>
      <c r="D104" s="22"/>
      <c r="E104" s="22"/>
      <c r="F104" s="10"/>
      <c r="G104" s="8"/>
      <c r="H104" s="52"/>
      <c r="I104" s="52"/>
      <c r="J104" s="52"/>
      <c r="K104" s="52"/>
      <c r="L104" s="52"/>
      <c r="M104" s="48" t="str">
        <f>IFERROR(VLOOKUP(G104,' Moduly a inkrementy'!$B$3:$C$17,2,FALSE),"")</f>
        <v/>
      </c>
      <c r="N104" s="10" t="s">
        <v>65</v>
      </c>
      <c r="O104" s="10" t="s">
        <v>65</v>
      </c>
    </row>
    <row r="105" spans="1:15" ht="15" x14ac:dyDescent="0.25">
      <c r="A105" s="20"/>
      <c r="B105" s="20"/>
      <c r="C105" s="22"/>
      <c r="D105" s="22"/>
      <c r="E105" s="22"/>
      <c r="F105" s="10"/>
      <c r="G105" s="8"/>
      <c r="H105" s="52"/>
      <c r="I105" s="52"/>
      <c r="J105" s="52"/>
      <c r="K105" s="52"/>
      <c r="L105" s="52"/>
      <c r="M105" s="48" t="str">
        <f>IFERROR(VLOOKUP(G105,' Moduly a inkrementy'!$B$3:$C$17,2,FALSE),"")</f>
        <v/>
      </c>
      <c r="N105" s="10"/>
      <c r="O105" s="10"/>
    </row>
    <row r="106" spans="1:15" ht="15" x14ac:dyDescent="0.25">
      <c r="A106" s="20"/>
      <c r="B106" s="20"/>
      <c r="C106" s="22"/>
      <c r="D106" s="22"/>
      <c r="E106" s="22"/>
      <c r="F106" s="10"/>
      <c r="G106" s="8"/>
      <c r="H106" s="52"/>
      <c r="I106" s="52"/>
      <c r="J106" s="52"/>
      <c r="K106" s="52"/>
      <c r="L106" s="52"/>
      <c r="M106" s="48" t="str">
        <f>IFERROR(VLOOKUP(G106,' Moduly a inkrementy'!$B$3:$C$17,2,FALSE),"")</f>
        <v/>
      </c>
      <c r="N106" s="10"/>
      <c r="O106" s="10"/>
    </row>
    <row r="107" spans="1:15" ht="15" x14ac:dyDescent="0.25">
      <c r="A107" s="20"/>
      <c r="B107" s="20"/>
      <c r="C107" s="22"/>
      <c r="D107" s="22"/>
      <c r="E107" s="22"/>
      <c r="F107" s="10"/>
      <c r="G107" s="8"/>
      <c r="H107" s="52"/>
      <c r="I107" s="52"/>
      <c r="J107" s="52"/>
      <c r="K107" s="52"/>
      <c r="L107" s="52"/>
      <c r="M107" s="48" t="str">
        <f>IFERROR(VLOOKUP(G107,' Moduly a inkrementy'!$B$3:$C$17,2,FALSE),"")</f>
        <v/>
      </c>
      <c r="N107" s="10"/>
      <c r="O107" s="10"/>
    </row>
    <row r="108" spans="1:15" ht="15" x14ac:dyDescent="0.25">
      <c r="A108" s="20"/>
      <c r="B108" s="20"/>
      <c r="C108" s="22"/>
      <c r="D108" s="22"/>
      <c r="E108" s="22"/>
      <c r="F108" s="10"/>
      <c r="G108" s="8"/>
      <c r="H108" s="52"/>
      <c r="I108" s="52"/>
      <c r="J108" s="52"/>
      <c r="K108" s="52"/>
      <c r="L108" s="52"/>
      <c r="M108" s="48" t="str">
        <f>IFERROR(VLOOKUP(G108,' Moduly a inkrementy'!$B$3:$C$17,2,FALSE),"")</f>
        <v/>
      </c>
      <c r="N108" s="10"/>
      <c r="O108" s="10"/>
    </row>
    <row r="109" spans="1:15" ht="15" x14ac:dyDescent="0.25">
      <c r="A109" s="20"/>
      <c r="B109" s="20"/>
      <c r="C109" s="22"/>
      <c r="D109" s="22"/>
      <c r="E109" s="22"/>
      <c r="F109" s="10"/>
      <c r="G109" s="8"/>
      <c r="H109" s="52"/>
      <c r="I109" s="52"/>
      <c r="J109" s="52"/>
      <c r="K109" s="52"/>
      <c r="L109" s="52"/>
      <c r="M109" s="48" t="str">
        <f>IFERROR(VLOOKUP(G109,' Moduly a inkrementy'!$B$3:$C$17,2,FALSE),"")</f>
        <v/>
      </c>
      <c r="N109" s="10"/>
      <c r="O109" s="10"/>
    </row>
    <row r="110" spans="1:15" ht="15" x14ac:dyDescent="0.25">
      <c r="A110" s="20"/>
      <c r="B110" s="20"/>
      <c r="C110" s="22"/>
      <c r="D110" s="22"/>
      <c r="E110" s="22"/>
      <c r="F110" s="10"/>
      <c r="G110" s="8"/>
      <c r="H110" s="52"/>
      <c r="I110" s="52"/>
      <c r="J110" s="52"/>
      <c r="K110" s="52"/>
      <c r="L110" s="52"/>
      <c r="M110" s="48" t="str">
        <f>IFERROR(VLOOKUP(G110,' Moduly a inkrementy'!$B$3:$C$17,2,FALSE),"")</f>
        <v/>
      </c>
      <c r="N110" s="10"/>
      <c r="O110" s="10"/>
    </row>
    <row r="111" spans="1:15" ht="15" x14ac:dyDescent="0.25">
      <c r="A111" s="20"/>
      <c r="B111" s="20"/>
      <c r="C111" s="22"/>
      <c r="D111" s="22"/>
      <c r="E111" s="22"/>
      <c r="F111" s="10"/>
      <c r="G111" s="8"/>
      <c r="H111" s="52"/>
      <c r="I111" s="52"/>
      <c r="J111" s="52"/>
      <c r="K111" s="52"/>
      <c r="L111" s="52"/>
      <c r="M111" s="48" t="str">
        <f>IFERROR(VLOOKUP(G111,' Moduly a inkrementy'!$B$3:$C$17,2,FALSE),"")</f>
        <v/>
      </c>
      <c r="N111" s="10" t="s">
        <v>65</v>
      </c>
      <c r="O111" s="10" t="s">
        <v>65</v>
      </c>
    </row>
    <row r="112" spans="1:15" ht="15" x14ac:dyDescent="0.25">
      <c r="A112" s="20"/>
      <c r="B112" s="20"/>
      <c r="C112" s="22"/>
      <c r="D112" s="22"/>
      <c r="E112" s="13"/>
      <c r="F112" s="10"/>
      <c r="G112" s="8"/>
      <c r="H112" s="52"/>
      <c r="I112" s="52"/>
      <c r="J112" s="52"/>
      <c r="K112" s="52"/>
      <c r="L112" s="52"/>
      <c r="M112" s="48" t="str">
        <f>IFERROR(VLOOKUP(G112,' Moduly a inkrementy'!$B$3:$C$17,2,FALSE),"")</f>
        <v/>
      </c>
      <c r="N112" s="10"/>
      <c r="O112" s="10"/>
    </row>
    <row r="113" spans="1:15" ht="15" x14ac:dyDescent="0.25">
      <c r="A113" s="20"/>
      <c r="B113" s="20"/>
      <c r="C113" s="22"/>
      <c r="D113" s="22"/>
      <c r="E113" s="13"/>
      <c r="F113" s="10"/>
      <c r="G113" s="8"/>
      <c r="H113" s="52"/>
      <c r="I113" s="52"/>
      <c r="J113" s="52"/>
      <c r="K113" s="52"/>
      <c r="L113" s="52"/>
      <c r="M113" s="48" t="str">
        <f>IFERROR(VLOOKUP(G113,' Moduly a inkrementy'!$B$3:$C$17,2,FALSE),"")</f>
        <v/>
      </c>
      <c r="N113" s="10"/>
      <c r="O113" s="10"/>
    </row>
    <row r="114" spans="1:15" ht="15" x14ac:dyDescent="0.25">
      <c r="A114" s="20"/>
      <c r="B114" s="20"/>
      <c r="C114" s="22"/>
      <c r="D114" s="22"/>
      <c r="E114" s="13"/>
      <c r="F114" s="10"/>
      <c r="G114" s="8"/>
      <c r="H114" s="52"/>
      <c r="I114" s="52"/>
      <c r="J114" s="52"/>
      <c r="K114" s="52"/>
      <c r="L114" s="52"/>
      <c r="M114" s="48" t="str">
        <f>IFERROR(VLOOKUP(G114,' Moduly a inkrementy'!$B$3:$C$17,2,FALSE),"")</f>
        <v/>
      </c>
      <c r="N114" s="10"/>
      <c r="O114" s="10"/>
    </row>
    <row r="115" spans="1:15" ht="15" x14ac:dyDescent="0.25">
      <c r="A115" s="20"/>
      <c r="B115" s="20"/>
      <c r="C115" s="22"/>
      <c r="D115" s="22"/>
      <c r="E115" s="13"/>
      <c r="F115" s="10"/>
      <c r="G115" s="8"/>
      <c r="H115" s="52"/>
      <c r="I115" s="52"/>
      <c r="J115" s="52"/>
      <c r="K115" s="52"/>
      <c r="L115" s="52"/>
      <c r="M115" s="48" t="str">
        <f>IFERROR(VLOOKUP(G115,' Moduly a inkrementy'!$B$3:$C$17,2,FALSE),"")</f>
        <v/>
      </c>
      <c r="N115" s="10"/>
      <c r="O115" s="10"/>
    </row>
    <row r="116" spans="1:15" ht="15" x14ac:dyDescent="0.25">
      <c r="A116" s="20"/>
      <c r="B116" s="20"/>
      <c r="C116" s="13"/>
      <c r="D116" s="22"/>
      <c r="E116" s="13"/>
      <c r="F116" s="10"/>
      <c r="G116" s="8"/>
      <c r="H116" s="52"/>
      <c r="I116" s="52"/>
      <c r="J116" s="52"/>
      <c r="K116" s="52"/>
      <c r="L116" s="52"/>
      <c r="M116" s="48" t="str">
        <f>IFERROR(VLOOKUP(G116,' Moduly a inkrementy'!$B$3:$C$17,2,FALSE),"")</f>
        <v/>
      </c>
      <c r="N116" s="10"/>
      <c r="O116" s="10"/>
    </row>
    <row r="117" spans="1:15" ht="15" x14ac:dyDescent="0.25">
      <c r="A117" s="20"/>
      <c r="B117" s="20"/>
      <c r="C117" s="22"/>
      <c r="D117" s="22"/>
      <c r="E117" s="13"/>
      <c r="F117" s="10"/>
      <c r="G117" s="8"/>
      <c r="H117" s="52"/>
      <c r="I117" s="52"/>
      <c r="J117" s="52"/>
      <c r="K117" s="52"/>
      <c r="L117" s="52"/>
      <c r="M117" s="48" t="str">
        <f>IFERROR(VLOOKUP(G117,' Moduly a inkrementy'!$B$3:$C$17,2,FALSE),"")</f>
        <v/>
      </c>
      <c r="N117" s="10"/>
      <c r="O117" s="10"/>
    </row>
    <row r="118" spans="1:15" ht="15" x14ac:dyDescent="0.25">
      <c r="A118" s="20"/>
      <c r="B118" s="20"/>
      <c r="C118" s="22"/>
      <c r="D118" s="22"/>
      <c r="E118" s="13"/>
      <c r="F118" s="10"/>
      <c r="G118" s="8"/>
      <c r="H118" s="52"/>
      <c r="I118" s="52"/>
      <c r="J118" s="52"/>
      <c r="K118" s="52"/>
      <c r="L118" s="52"/>
      <c r="M118" s="48" t="str">
        <f>IFERROR(VLOOKUP(G118,' Moduly a inkrementy'!$B$3:$C$17,2,FALSE),"")</f>
        <v/>
      </c>
      <c r="N118" s="10"/>
      <c r="O118" s="10"/>
    </row>
    <row r="119" spans="1:15" ht="15" x14ac:dyDescent="0.25">
      <c r="A119" s="20"/>
      <c r="B119" s="20"/>
      <c r="C119" s="22"/>
      <c r="D119" s="22"/>
      <c r="E119" s="13"/>
      <c r="F119" s="10"/>
      <c r="G119" s="8"/>
      <c r="H119" s="52"/>
      <c r="I119" s="52"/>
      <c r="J119" s="52"/>
      <c r="K119" s="52"/>
      <c r="L119" s="52"/>
      <c r="M119" s="48" t="str">
        <f>IFERROR(VLOOKUP(G119,' Moduly a inkrementy'!$B$3:$C$17,2,FALSE),"")</f>
        <v/>
      </c>
      <c r="N119" s="10"/>
      <c r="O119" s="10"/>
    </row>
    <row r="120" spans="1:15" ht="15" x14ac:dyDescent="0.25">
      <c r="A120" s="20"/>
      <c r="B120" s="20"/>
      <c r="C120" s="22"/>
      <c r="D120" s="22"/>
      <c r="E120" s="13"/>
      <c r="F120" s="10"/>
      <c r="G120" s="8"/>
      <c r="H120" s="52"/>
      <c r="I120" s="52"/>
      <c r="J120" s="52"/>
      <c r="K120" s="52"/>
      <c r="L120" s="52"/>
      <c r="M120" s="48" t="str">
        <f>IFERROR(VLOOKUP(G120,' Moduly a inkrementy'!$B$3:$C$17,2,FALSE),"")</f>
        <v/>
      </c>
      <c r="N120" s="10"/>
      <c r="O120" s="10"/>
    </row>
    <row r="121" spans="1:15" ht="15" x14ac:dyDescent="0.25">
      <c r="A121" s="20"/>
      <c r="B121" s="20"/>
      <c r="C121" s="22"/>
      <c r="D121" s="22"/>
      <c r="E121" s="13"/>
      <c r="F121" s="10"/>
      <c r="G121" s="8"/>
      <c r="H121" s="52"/>
      <c r="I121" s="52"/>
      <c r="J121" s="52"/>
      <c r="K121" s="52"/>
      <c r="L121" s="52"/>
      <c r="M121" s="48" t="str">
        <f>IFERROR(VLOOKUP(G121,' Moduly a inkrementy'!$B$3:$C$17,2,FALSE),"")</f>
        <v/>
      </c>
      <c r="N121" s="10"/>
      <c r="O121" s="10"/>
    </row>
    <row r="122" spans="1:15" ht="15" x14ac:dyDescent="0.25">
      <c r="A122" s="20"/>
      <c r="B122" s="20"/>
      <c r="C122" s="22"/>
      <c r="D122" s="22"/>
      <c r="E122" s="13"/>
      <c r="F122" s="10"/>
      <c r="G122" s="8"/>
      <c r="H122" s="52"/>
      <c r="I122" s="52"/>
      <c r="J122" s="52"/>
      <c r="K122" s="52"/>
      <c r="L122" s="52"/>
      <c r="M122" s="48" t="str">
        <f>IFERROR(VLOOKUP(G122,' Moduly a inkrementy'!$B$3:$C$17,2,FALSE),"")</f>
        <v/>
      </c>
      <c r="N122" s="10"/>
      <c r="O122" s="10"/>
    </row>
    <row r="123" spans="1:15" ht="15" x14ac:dyDescent="0.25">
      <c r="A123" s="20"/>
      <c r="B123" s="20"/>
      <c r="C123" s="22"/>
      <c r="D123" s="22"/>
      <c r="E123" s="13"/>
      <c r="F123" s="10"/>
      <c r="G123" s="8"/>
      <c r="H123" s="52"/>
      <c r="I123" s="52"/>
      <c r="J123" s="52"/>
      <c r="K123" s="52"/>
      <c r="L123" s="52"/>
      <c r="M123" s="48" t="str">
        <f>IFERROR(VLOOKUP(G123,' Moduly a inkrementy'!$B$3:$C$17,2,FALSE),"")</f>
        <v/>
      </c>
      <c r="N123" s="10"/>
      <c r="O123" s="10"/>
    </row>
    <row r="124" spans="1:15" ht="15" x14ac:dyDescent="0.25">
      <c r="A124" s="20"/>
      <c r="B124" s="20"/>
      <c r="C124" s="22"/>
      <c r="D124" s="22"/>
      <c r="E124" s="13"/>
      <c r="F124" s="10"/>
      <c r="G124" s="8"/>
      <c r="H124" s="52"/>
      <c r="I124" s="52"/>
      <c r="J124" s="52"/>
      <c r="K124" s="52"/>
      <c r="L124" s="52"/>
      <c r="M124" s="48" t="str">
        <f>IFERROR(VLOOKUP(G124,' Moduly a inkrementy'!$B$3:$C$17,2,FALSE),"")</f>
        <v/>
      </c>
      <c r="N124" s="10"/>
      <c r="O124" s="10"/>
    </row>
    <row r="125" spans="1:15" ht="15" x14ac:dyDescent="0.25">
      <c r="A125" s="20"/>
      <c r="B125" s="20"/>
      <c r="C125" s="22"/>
      <c r="D125" s="22"/>
      <c r="E125" s="22"/>
      <c r="F125" s="10"/>
      <c r="G125" s="8"/>
      <c r="H125" s="52"/>
      <c r="I125" s="52"/>
      <c r="J125" s="52"/>
      <c r="K125" s="52"/>
      <c r="L125" s="52"/>
      <c r="M125" s="48" t="str">
        <f>IFERROR(VLOOKUP(G125,' Moduly a inkrementy'!$B$3:$C$17,2,FALSE),"")</f>
        <v/>
      </c>
      <c r="N125" s="10" t="s">
        <v>65</v>
      </c>
      <c r="O125" s="10" t="s">
        <v>65</v>
      </c>
    </row>
    <row r="126" spans="1:15" ht="15" x14ac:dyDescent="0.25">
      <c r="A126" s="20"/>
      <c r="B126" s="20"/>
      <c r="C126" s="22"/>
      <c r="D126" s="22"/>
      <c r="E126" s="22"/>
      <c r="F126" s="10"/>
      <c r="G126" s="8"/>
      <c r="H126" s="52"/>
      <c r="I126" s="52"/>
      <c r="J126" s="52"/>
      <c r="K126" s="52"/>
      <c r="L126" s="52"/>
      <c r="M126" s="48" t="str">
        <f>IFERROR(VLOOKUP(G126,' Moduly a inkrementy'!$B$3:$C$17,2,FALSE),"")</f>
        <v/>
      </c>
      <c r="N126" s="10"/>
      <c r="O126" s="10"/>
    </row>
    <row r="127" spans="1:15" ht="15" x14ac:dyDescent="0.25">
      <c r="A127" s="20"/>
      <c r="B127" s="20"/>
      <c r="C127" s="22"/>
      <c r="D127" s="22"/>
      <c r="E127" s="22"/>
      <c r="F127" s="10"/>
      <c r="G127" s="8"/>
      <c r="H127" s="52"/>
      <c r="I127" s="52"/>
      <c r="J127" s="52"/>
      <c r="K127" s="52"/>
      <c r="L127" s="52"/>
      <c r="M127" s="48" t="str">
        <f>IFERROR(VLOOKUP(G127,' Moduly a inkrementy'!$B$3:$C$17,2,FALSE),"")</f>
        <v/>
      </c>
      <c r="N127" s="10"/>
      <c r="O127" s="10"/>
    </row>
    <row r="128" spans="1:15" ht="15" x14ac:dyDescent="0.25">
      <c r="A128" s="20"/>
      <c r="B128" s="20"/>
      <c r="C128" s="22"/>
      <c r="D128" s="22"/>
      <c r="E128" s="22"/>
      <c r="F128" s="10"/>
      <c r="G128" s="8"/>
      <c r="H128" s="52"/>
      <c r="I128" s="52"/>
      <c r="J128" s="52"/>
      <c r="K128" s="52"/>
      <c r="L128" s="52"/>
      <c r="M128" s="48" t="str">
        <f>IFERROR(VLOOKUP(G128,' Moduly a inkrementy'!$B$3:$C$17,2,FALSE),"")</f>
        <v/>
      </c>
      <c r="N128" s="10"/>
      <c r="O128" s="10"/>
    </row>
    <row r="129" spans="1:15" ht="15" x14ac:dyDescent="0.25">
      <c r="A129" s="20"/>
      <c r="B129" s="20"/>
      <c r="C129" s="22"/>
      <c r="D129" s="22"/>
      <c r="E129" s="22"/>
      <c r="F129" s="10"/>
      <c r="G129" s="8"/>
      <c r="H129" s="52"/>
      <c r="I129" s="52"/>
      <c r="J129" s="52"/>
      <c r="K129" s="52"/>
      <c r="L129" s="52"/>
      <c r="M129" s="48" t="str">
        <f>IFERROR(VLOOKUP(G129,' Moduly a inkrementy'!$B$3:$C$17,2,FALSE),"")</f>
        <v/>
      </c>
      <c r="N129" s="10"/>
      <c r="O129" s="10"/>
    </row>
    <row r="130" spans="1:15" ht="15" x14ac:dyDescent="0.25">
      <c r="A130" s="20"/>
      <c r="B130" s="20"/>
      <c r="C130" s="22"/>
      <c r="D130" s="22"/>
      <c r="E130" s="22"/>
      <c r="F130" s="10"/>
      <c r="G130" s="8"/>
      <c r="H130" s="52"/>
      <c r="I130" s="52"/>
      <c r="J130" s="52"/>
      <c r="K130" s="52"/>
      <c r="L130" s="52"/>
      <c r="M130" s="48" t="str">
        <f>IFERROR(VLOOKUP(G130,' Moduly a inkrementy'!$B$3:$C$17,2,FALSE),"")</f>
        <v/>
      </c>
      <c r="N130" s="10"/>
      <c r="O130" s="10"/>
    </row>
    <row r="131" spans="1:15" ht="15" x14ac:dyDescent="0.25">
      <c r="A131" s="20"/>
      <c r="B131" s="20"/>
      <c r="C131" s="22"/>
      <c r="D131" s="22"/>
      <c r="E131" s="22"/>
      <c r="F131" s="10"/>
      <c r="G131" s="8"/>
      <c r="H131" s="52"/>
      <c r="I131" s="52"/>
      <c r="J131" s="52"/>
      <c r="K131" s="52"/>
      <c r="L131" s="52"/>
      <c r="M131" s="48" t="str">
        <f>IFERROR(VLOOKUP(G131,' Moduly a inkrementy'!$B$3:$C$17,2,FALSE),"")</f>
        <v/>
      </c>
      <c r="N131" s="10" t="s">
        <v>65</v>
      </c>
      <c r="O131" s="10" t="s">
        <v>65</v>
      </c>
    </row>
    <row r="132" spans="1:15" ht="15" x14ac:dyDescent="0.25">
      <c r="A132" s="20"/>
      <c r="B132" s="20"/>
      <c r="C132" s="22"/>
      <c r="D132" s="22"/>
      <c r="E132" s="22"/>
      <c r="F132" s="10"/>
      <c r="G132" s="8"/>
      <c r="H132" s="52"/>
      <c r="I132" s="52"/>
      <c r="J132" s="52"/>
      <c r="K132" s="52"/>
      <c r="L132" s="52"/>
      <c r="M132" s="48" t="str">
        <f>IFERROR(VLOOKUP(G132,' Moduly a inkrementy'!$B$3:$C$17,2,FALSE),"")</f>
        <v/>
      </c>
      <c r="N132" s="10" t="s">
        <v>65</v>
      </c>
      <c r="O132" s="10" t="s">
        <v>65</v>
      </c>
    </row>
    <row r="133" spans="1:15" ht="15" x14ac:dyDescent="0.25">
      <c r="A133" s="20"/>
      <c r="B133" s="20"/>
      <c r="C133" s="22"/>
      <c r="D133" s="22"/>
      <c r="E133" s="22"/>
      <c r="F133" s="10"/>
      <c r="G133" s="8"/>
      <c r="H133" s="52"/>
      <c r="I133" s="52"/>
      <c r="J133" s="52"/>
      <c r="K133" s="52"/>
      <c r="L133" s="52"/>
      <c r="M133" s="48" t="str">
        <f>IFERROR(VLOOKUP(G133,' Moduly a inkrementy'!$B$3:$C$17,2,FALSE),"")</f>
        <v/>
      </c>
      <c r="N133" s="10"/>
      <c r="O133" s="10"/>
    </row>
    <row r="134" spans="1:15" ht="15" x14ac:dyDescent="0.25">
      <c r="A134" s="20"/>
      <c r="B134" s="20"/>
      <c r="C134" s="22"/>
      <c r="D134" s="22"/>
      <c r="E134" s="22"/>
      <c r="F134" s="10"/>
      <c r="G134" s="8"/>
      <c r="H134" s="52"/>
      <c r="I134" s="52"/>
      <c r="J134" s="52"/>
      <c r="K134" s="52"/>
      <c r="L134" s="52"/>
      <c r="M134" s="48" t="str">
        <f>IFERROR(VLOOKUP(G134,' Moduly a inkrementy'!$B$3:$C$17,2,FALSE),"")</f>
        <v/>
      </c>
      <c r="N134" s="10"/>
      <c r="O134" s="10"/>
    </row>
    <row r="135" spans="1:15" ht="15" x14ac:dyDescent="0.25">
      <c r="A135" s="20"/>
      <c r="B135" s="20"/>
      <c r="C135" s="22"/>
      <c r="D135" s="22"/>
      <c r="E135" s="22"/>
      <c r="F135" s="10"/>
      <c r="G135" s="8"/>
      <c r="H135" s="52"/>
      <c r="I135" s="52"/>
      <c r="J135" s="52"/>
      <c r="K135" s="52"/>
      <c r="L135" s="52"/>
      <c r="M135" s="48" t="str">
        <f>IFERROR(VLOOKUP(G135,' Moduly a inkrementy'!$B$3:$C$17,2,FALSE),"")</f>
        <v/>
      </c>
      <c r="N135" s="10" t="s">
        <v>65</v>
      </c>
      <c r="O135" s="10" t="s">
        <v>65</v>
      </c>
    </row>
    <row r="136" spans="1:15" ht="15" x14ac:dyDescent="0.25">
      <c r="A136" s="20"/>
      <c r="B136" s="20"/>
      <c r="C136" s="22"/>
      <c r="D136" s="22"/>
      <c r="E136" s="22"/>
      <c r="F136" s="10"/>
      <c r="G136" s="8"/>
      <c r="H136" s="52"/>
      <c r="I136" s="52"/>
      <c r="J136" s="52"/>
      <c r="K136" s="52"/>
      <c r="L136" s="52"/>
      <c r="M136" s="48" t="str">
        <f>IFERROR(VLOOKUP(G136,' Moduly a inkrementy'!$B$3:$C$17,2,FALSE),"")</f>
        <v/>
      </c>
      <c r="N136" s="10"/>
      <c r="O136" s="10"/>
    </row>
    <row r="137" spans="1:15" ht="15" x14ac:dyDescent="0.25">
      <c r="A137" s="20"/>
      <c r="B137" s="20"/>
      <c r="C137" s="22"/>
      <c r="D137" s="22"/>
      <c r="E137" s="22"/>
      <c r="F137" s="10"/>
      <c r="G137" s="8"/>
      <c r="H137" s="52"/>
      <c r="I137" s="52"/>
      <c r="J137" s="52"/>
      <c r="K137" s="52"/>
      <c r="L137" s="52"/>
      <c r="M137" s="48" t="str">
        <f>IFERROR(VLOOKUP(G137,' Moduly a inkrementy'!$B$3:$C$17,2,FALSE),"")</f>
        <v/>
      </c>
      <c r="N137" s="10"/>
      <c r="O137" s="10"/>
    </row>
    <row r="138" spans="1:15" ht="15" x14ac:dyDescent="0.25">
      <c r="A138" s="20"/>
      <c r="B138" s="20"/>
      <c r="C138" s="22"/>
      <c r="D138" s="22"/>
      <c r="E138" s="22"/>
      <c r="F138" s="10"/>
      <c r="G138" s="8"/>
      <c r="H138" s="52"/>
      <c r="I138" s="52"/>
      <c r="J138" s="52"/>
      <c r="K138" s="52"/>
      <c r="L138" s="52"/>
      <c r="M138" s="48" t="str">
        <f>IFERROR(VLOOKUP(G138,' Moduly a inkrementy'!$B$3:$C$17,2,FALSE),"")</f>
        <v/>
      </c>
      <c r="N138" s="10" t="s">
        <v>65</v>
      </c>
      <c r="O138" s="10" t="s">
        <v>65</v>
      </c>
    </row>
    <row r="139" spans="1:15" ht="15" x14ac:dyDescent="0.25">
      <c r="A139" s="20"/>
      <c r="B139" s="20"/>
      <c r="C139" s="22"/>
      <c r="D139" s="22"/>
      <c r="E139" s="22"/>
      <c r="F139" s="10"/>
      <c r="G139" s="8"/>
      <c r="H139" s="52"/>
      <c r="I139" s="52"/>
      <c r="J139" s="52"/>
      <c r="K139" s="52"/>
      <c r="L139" s="52"/>
      <c r="M139" s="48" t="str">
        <f>IFERROR(VLOOKUP(G139,' Moduly a inkrementy'!$B$3:$C$17,2,FALSE),"")</f>
        <v/>
      </c>
      <c r="N139" s="10" t="s">
        <v>65</v>
      </c>
      <c r="O139" s="10" t="s">
        <v>65</v>
      </c>
    </row>
    <row r="140" spans="1:15" ht="15" x14ac:dyDescent="0.25">
      <c r="A140" s="20"/>
      <c r="B140" s="20"/>
      <c r="C140" s="22"/>
      <c r="D140" s="22"/>
      <c r="E140" s="22"/>
      <c r="F140" s="10"/>
      <c r="G140" s="8"/>
      <c r="H140" s="52"/>
      <c r="I140" s="52"/>
      <c r="J140" s="52"/>
      <c r="K140" s="52"/>
      <c r="L140" s="52"/>
      <c r="M140" s="48" t="str">
        <f>IFERROR(VLOOKUP(G140,' Moduly a inkrementy'!$B$3:$C$17,2,FALSE),"")</f>
        <v/>
      </c>
      <c r="N140" s="10"/>
      <c r="O140" s="10"/>
    </row>
    <row r="141" spans="1:15" ht="15" x14ac:dyDescent="0.25">
      <c r="A141" s="20"/>
      <c r="B141" s="20"/>
      <c r="C141" s="22"/>
      <c r="D141" s="22"/>
      <c r="E141" s="22"/>
      <c r="F141" s="10"/>
      <c r="G141" s="8"/>
      <c r="H141" s="52"/>
      <c r="I141" s="52"/>
      <c r="J141" s="52"/>
      <c r="K141" s="52"/>
      <c r="L141" s="52"/>
      <c r="M141" s="48" t="str">
        <f>IFERROR(VLOOKUP(G141,' Moduly a inkrementy'!$B$3:$C$17,2,FALSE),"")</f>
        <v/>
      </c>
      <c r="N141" s="10" t="s">
        <v>65</v>
      </c>
      <c r="O141" s="10" t="s">
        <v>65</v>
      </c>
    </row>
    <row r="142" spans="1:15" ht="15" x14ac:dyDescent="0.25">
      <c r="A142" s="20"/>
      <c r="B142" s="20"/>
      <c r="C142" s="22"/>
      <c r="D142" s="22"/>
      <c r="E142" s="22"/>
      <c r="F142" s="10"/>
      <c r="G142" s="8"/>
      <c r="H142" s="52"/>
      <c r="I142" s="52"/>
      <c r="J142" s="52"/>
      <c r="K142" s="52"/>
      <c r="L142" s="52"/>
      <c r="M142" s="48" t="str">
        <f>IFERROR(VLOOKUP(G142,' Moduly a inkrementy'!$B$3:$C$17,2,FALSE),"")</f>
        <v/>
      </c>
      <c r="N142" s="10"/>
      <c r="O142" s="10"/>
    </row>
    <row r="143" spans="1:15" ht="15" x14ac:dyDescent="0.25">
      <c r="A143" s="20"/>
      <c r="B143" s="20"/>
      <c r="C143" s="22"/>
      <c r="D143" s="22"/>
      <c r="E143" s="22"/>
      <c r="F143" s="10"/>
      <c r="G143" s="8"/>
      <c r="H143" s="52"/>
      <c r="I143" s="52"/>
      <c r="J143" s="52"/>
      <c r="K143" s="52"/>
      <c r="L143" s="52"/>
      <c r="M143" s="48" t="str">
        <f>IFERROR(VLOOKUP(G143,' Moduly a inkrementy'!$B$3:$C$17,2,FALSE),"")</f>
        <v/>
      </c>
      <c r="N143" s="10"/>
      <c r="O143" s="10"/>
    </row>
    <row r="144" spans="1:15" ht="15" x14ac:dyDescent="0.25">
      <c r="A144" s="20"/>
      <c r="B144" s="20"/>
      <c r="C144" s="22"/>
      <c r="D144" s="22"/>
      <c r="E144" s="22"/>
      <c r="F144" s="10"/>
      <c r="G144" s="8"/>
      <c r="H144" s="52"/>
      <c r="I144" s="52"/>
      <c r="J144" s="52"/>
      <c r="K144" s="52"/>
      <c r="L144" s="52"/>
      <c r="M144" s="48" t="str">
        <f>IFERROR(VLOOKUP(G144,' Moduly a inkrementy'!$B$3:$C$17,2,FALSE),"")</f>
        <v/>
      </c>
      <c r="N144" s="10" t="s">
        <v>65</v>
      </c>
      <c r="O144" s="10" t="s">
        <v>65</v>
      </c>
    </row>
    <row r="145" spans="1:15" ht="15" x14ac:dyDescent="0.25">
      <c r="A145" s="20"/>
      <c r="B145" s="20"/>
      <c r="C145" s="22"/>
      <c r="D145" s="22"/>
      <c r="E145" s="22"/>
      <c r="F145" s="10"/>
      <c r="G145" s="8"/>
      <c r="H145" s="52"/>
      <c r="I145" s="52"/>
      <c r="J145" s="52"/>
      <c r="K145" s="52"/>
      <c r="L145" s="52"/>
      <c r="M145" s="48" t="str">
        <f>IFERROR(VLOOKUP(G145,' Moduly a inkrementy'!$B$3:$C$17,2,FALSE),"")</f>
        <v/>
      </c>
      <c r="N145" s="10"/>
      <c r="O145" s="10"/>
    </row>
    <row r="146" spans="1:15" ht="15" x14ac:dyDescent="0.25">
      <c r="A146" s="20"/>
      <c r="B146" s="20"/>
      <c r="C146" s="22"/>
      <c r="D146" s="22"/>
      <c r="E146" s="22"/>
      <c r="F146" s="10"/>
      <c r="G146" s="8"/>
      <c r="H146" s="52"/>
      <c r="I146" s="52"/>
      <c r="J146" s="52"/>
      <c r="K146" s="52"/>
      <c r="L146" s="52"/>
      <c r="M146" s="48" t="str">
        <f>IFERROR(VLOOKUP(G146,' Moduly a inkrementy'!$B$3:$C$17,2,FALSE),"")</f>
        <v/>
      </c>
      <c r="N146" s="10"/>
      <c r="O146" s="10"/>
    </row>
    <row r="147" spans="1:15" ht="15" x14ac:dyDescent="0.25">
      <c r="A147" s="20"/>
      <c r="B147" s="20"/>
      <c r="C147" s="22"/>
      <c r="D147" s="22"/>
      <c r="E147" s="22"/>
      <c r="F147" s="10"/>
      <c r="G147" s="8"/>
      <c r="H147" s="52"/>
      <c r="I147" s="52"/>
      <c r="J147" s="52"/>
      <c r="K147" s="52"/>
      <c r="L147" s="52"/>
      <c r="M147" s="48" t="str">
        <f>IFERROR(VLOOKUP(G147,' Moduly a inkrementy'!$B$3:$C$17,2,FALSE),"")</f>
        <v/>
      </c>
      <c r="N147" s="10" t="s">
        <v>65</v>
      </c>
      <c r="O147" s="10" t="s">
        <v>65</v>
      </c>
    </row>
    <row r="148" spans="1:15" ht="15" x14ac:dyDescent="0.25">
      <c r="A148" s="20"/>
      <c r="B148" s="20"/>
      <c r="C148" s="22"/>
      <c r="D148" s="22"/>
      <c r="E148" s="22"/>
      <c r="F148" s="10"/>
      <c r="G148" s="8"/>
      <c r="H148" s="52"/>
      <c r="I148" s="52"/>
      <c r="J148" s="52"/>
      <c r="K148" s="52"/>
      <c r="L148" s="52"/>
      <c r="M148" s="48" t="str">
        <f>IFERROR(VLOOKUP(G148,' Moduly a inkrementy'!$B$3:$C$17,2,FALSE),"")</f>
        <v/>
      </c>
      <c r="N148" s="10"/>
      <c r="O148" s="10"/>
    </row>
    <row r="149" spans="1:15" ht="15" x14ac:dyDescent="0.25">
      <c r="A149" s="20"/>
      <c r="B149" s="20"/>
      <c r="C149" s="22"/>
      <c r="D149" s="22"/>
      <c r="E149" s="22"/>
      <c r="F149" s="10"/>
      <c r="G149" s="8"/>
      <c r="H149" s="52"/>
      <c r="I149" s="52"/>
      <c r="J149" s="52"/>
      <c r="K149" s="52"/>
      <c r="L149" s="52"/>
      <c r="M149" s="48" t="str">
        <f>IFERROR(VLOOKUP(G149,' Moduly a inkrementy'!$B$3:$C$17,2,FALSE),"")</f>
        <v/>
      </c>
      <c r="N149" s="10"/>
      <c r="O149" s="10"/>
    </row>
    <row r="150" spans="1:15" ht="15" x14ac:dyDescent="0.25">
      <c r="A150" s="20"/>
      <c r="B150" s="20"/>
      <c r="C150" s="22"/>
      <c r="D150" s="22"/>
      <c r="E150" s="22"/>
      <c r="F150" s="10"/>
      <c r="G150" s="8"/>
      <c r="H150" s="52"/>
      <c r="I150" s="52"/>
      <c r="J150" s="52"/>
      <c r="K150" s="52"/>
      <c r="L150" s="52"/>
      <c r="M150" s="48" t="str">
        <f>IFERROR(VLOOKUP(G150,' Moduly a inkrementy'!$B$3:$C$17,2,FALSE),"")</f>
        <v/>
      </c>
      <c r="N150" s="10"/>
      <c r="O150" s="10"/>
    </row>
    <row r="151" spans="1:15" ht="15" x14ac:dyDescent="0.25">
      <c r="A151" s="20"/>
      <c r="B151" s="20"/>
      <c r="C151" s="22"/>
      <c r="D151" s="22"/>
      <c r="E151" s="22"/>
      <c r="F151" s="10"/>
      <c r="G151" s="8"/>
      <c r="H151" s="52"/>
      <c r="I151" s="52"/>
      <c r="J151" s="52"/>
      <c r="K151" s="52"/>
      <c r="L151" s="52"/>
      <c r="M151" s="48" t="str">
        <f>IFERROR(VLOOKUP(G151,' Moduly a inkrementy'!$B$3:$C$17,2,FALSE),"")</f>
        <v/>
      </c>
      <c r="N151" s="10"/>
      <c r="O151" s="10"/>
    </row>
    <row r="152" spans="1:15" ht="15" x14ac:dyDescent="0.25">
      <c r="A152" s="20"/>
      <c r="B152" s="20"/>
      <c r="C152" s="22"/>
      <c r="D152" s="22"/>
      <c r="E152" s="22"/>
      <c r="F152" s="10"/>
      <c r="G152" s="8"/>
      <c r="H152" s="52"/>
      <c r="I152" s="52"/>
      <c r="J152" s="52"/>
      <c r="K152" s="52"/>
      <c r="L152" s="52"/>
      <c r="M152" s="48" t="str">
        <f>IFERROR(VLOOKUP(G152,' Moduly a inkrementy'!$B$3:$C$17,2,FALSE),"")</f>
        <v/>
      </c>
      <c r="N152" s="10"/>
      <c r="O152" s="10"/>
    </row>
    <row r="153" spans="1:15" ht="15" x14ac:dyDescent="0.25">
      <c r="A153" s="20"/>
      <c r="B153" s="20"/>
      <c r="C153" s="22"/>
      <c r="D153" s="22"/>
      <c r="E153" s="22"/>
      <c r="F153" s="10"/>
      <c r="G153" s="8"/>
      <c r="H153" s="52"/>
      <c r="I153" s="52"/>
      <c r="J153" s="52"/>
      <c r="K153" s="52"/>
      <c r="L153" s="52"/>
      <c r="M153" s="48" t="str">
        <f>IFERROR(VLOOKUP(G153,' Moduly a inkrementy'!$B$3:$C$17,2,FALSE),"")</f>
        <v/>
      </c>
      <c r="N153" s="10" t="s">
        <v>65</v>
      </c>
      <c r="O153" s="10" t="s">
        <v>65</v>
      </c>
    </row>
    <row r="154" spans="1:15" ht="15" x14ac:dyDescent="0.25">
      <c r="A154" s="20"/>
      <c r="B154" s="20"/>
      <c r="C154" s="22"/>
      <c r="D154" s="22"/>
      <c r="E154" s="22"/>
      <c r="F154" s="10"/>
      <c r="G154" s="8"/>
      <c r="H154" s="52"/>
      <c r="I154" s="52"/>
      <c r="J154" s="52"/>
      <c r="K154" s="52"/>
      <c r="L154" s="52"/>
      <c r="M154" s="48" t="str">
        <f>IFERROR(VLOOKUP(G154,' Moduly a inkrementy'!$B$3:$C$17,2,FALSE),"")</f>
        <v/>
      </c>
      <c r="N154" s="10"/>
      <c r="O154" s="10"/>
    </row>
    <row r="155" spans="1:15" ht="15" x14ac:dyDescent="0.25">
      <c r="A155" s="20"/>
      <c r="B155" s="20"/>
      <c r="C155" s="22"/>
      <c r="D155" s="22"/>
      <c r="E155" s="13"/>
      <c r="F155" s="10"/>
      <c r="G155" s="8"/>
      <c r="H155" s="52"/>
      <c r="I155" s="52"/>
      <c r="J155" s="52"/>
      <c r="K155" s="52"/>
      <c r="L155" s="52"/>
      <c r="M155" s="48" t="str">
        <f>IFERROR(VLOOKUP(G155,' Moduly a inkrementy'!$B$3:$C$17,2,FALSE),"")</f>
        <v/>
      </c>
      <c r="N155" s="10"/>
      <c r="O155" s="10"/>
    </row>
    <row r="156" spans="1:15" ht="15" x14ac:dyDescent="0.25">
      <c r="A156" s="20"/>
      <c r="B156" s="20"/>
      <c r="C156" s="22"/>
      <c r="D156" s="22"/>
      <c r="E156" s="13"/>
      <c r="F156" s="10"/>
      <c r="G156" s="10"/>
      <c r="H156" s="53"/>
      <c r="I156" s="53"/>
      <c r="J156" s="53"/>
      <c r="K156" s="53"/>
      <c r="L156" s="53"/>
      <c r="M156" s="48" t="str">
        <f>IFERROR(VLOOKUP(G156,' Moduly a inkrementy'!$B$3:$C$17,2,FALSE),"")</f>
        <v/>
      </c>
      <c r="N156" s="10"/>
      <c r="O156" s="10"/>
    </row>
    <row r="157" spans="1:15" ht="15" x14ac:dyDescent="0.25">
      <c r="A157" s="20"/>
      <c r="B157" s="20"/>
      <c r="C157" s="22"/>
      <c r="D157" s="22"/>
      <c r="E157" s="22"/>
      <c r="F157" s="10"/>
      <c r="G157" s="10"/>
      <c r="H157" s="53"/>
      <c r="I157" s="53"/>
      <c r="J157" s="53"/>
      <c r="K157" s="53"/>
      <c r="L157" s="53"/>
      <c r="M157" s="48" t="str">
        <f>IFERROR(VLOOKUP(G157,' Moduly a inkrementy'!$B$3:$C$17,2,FALSE),"")</f>
        <v/>
      </c>
      <c r="N157" s="10"/>
      <c r="O157" s="10"/>
    </row>
    <row r="158" spans="1:15" ht="15" x14ac:dyDescent="0.25">
      <c r="A158" s="20"/>
      <c r="B158" s="20"/>
      <c r="C158" s="22"/>
      <c r="D158" s="22"/>
      <c r="E158" s="22"/>
      <c r="F158" s="10"/>
      <c r="G158" s="10"/>
      <c r="H158" s="53"/>
      <c r="I158" s="53"/>
      <c r="J158" s="53"/>
      <c r="K158" s="53"/>
      <c r="L158" s="53"/>
      <c r="M158" s="48" t="str">
        <f>IFERROR(VLOOKUP(G158,' Moduly a inkrementy'!$B$3:$C$17,2,FALSE),"")</f>
        <v/>
      </c>
      <c r="N158" s="10"/>
      <c r="O158" s="10"/>
    </row>
    <row r="159" spans="1:15" ht="15" x14ac:dyDescent="0.25">
      <c r="A159" s="20"/>
      <c r="B159" s="20"/>
      <c r="C159" s="22"/>
      <c r="D159" s="22"/>
      <c r="E159" s="22"/>
      <c r="F159" s="10"/>
      <c r="G159" s="10"/>
      <c r="H159" s="53"/>
      <c r="I159" s="53"/>
      <c r="J159" s="53"/>
      <c r="K159" s="53"/>
      <c r="L159" s="53"/>
      <c r="M159" s="48" t="str">
        <f>IFERROR(VLOOKUP(G159,' Moduly a inkrementy'!$B$3:$C$17,2,FALSE),"")</f>
        <v/>
      </c>
      <c r="N159" s="10"/>
      <c r="O159" s="10"/>
    </row>
    <row r="160" spans="1:15" ht="15" x14ac:dyDescent="0.25">
      <c r="A160" s="20"/>
      <c r="B160" s="20"/>
      <c r="C160" s="22"/>
      <c r="D160" s="22"/>
      <c r="E160" s="22"/>
      <c r="F160" s="10"/>
      <c r="G160" s="10"/>
      <c r="H160" s="53"/>
      <c r="I160" s="53"/>
      <c r="J160" s="53"/>
      <c r="K160" s="53"/>
      <c r="L160" s="53"/>
      <c r="M160" s="48" t="str">
        <f>IFERROR(VLOOKUP(G160,' Moduly a inkrementy'!$B$3:$C$17,2,FALSE),"")</f>
        <v/>
      </c>
      <c r="N160" s="10" t="s">
        <v>65</v>
      </c>
      <c r="O160" s="10" t="s">
        <v>65</v>
      </c>
    </row>
    <row r="161" spans="1:16" ht="15" x14ac:dyDescent="0.25">
      <c r="A161" s="20"/>
      <c r="B161" s="20"/>
      <c r="C161" s="22"/>
      <c r="D161" s="22"/>
      <c r="E161" s="22"/>
      <c r="F161" s="10"/>
      <c r="G161" s="10"/>
      <c r="H161" s="53"/>
      <c r="I161" s="53"/>
      <c r="J161" s="53"/>
      <c r="K161" s="53"/>
      <c r="L161" s="53"/>
      <c r="M161" s="48" t="str">
        <f>IFERROR(VLOOKUP(G161,' Moduly a inkrementy'!$B$3:$C$17,2,FALSE),"")</f>
        <v/>
      </c>
      <c r="N161" s="10" t="s">
        <v>65</v>
      </c>
      <c r="O161" s="10" t="s">
        <v>65</v>
      </c>
      <c r="P161" s="7"/>
    </row>
    <row r="162" spans="1:16" ht="15" x14ac:dyDescent="0.25">
      <c r="A162" s="20"/>
      <c r="B162" s="20"/>
      <c r="C162" s="22"/>
      <c r="D162" s="22"/>
      <c r="E162" s="22"/>
      <c r="F162" s="10"/>
      <c r="G162" s="10"/>
      <c r="H162" s="53"/>
      <c r="I162" s="53"/>
      <c r="J162" s="53"/>
      <c r="K162" s="53"/>
      <c r="L162" s="53"/>
      <c r="M162" s="48" t="str">
        <f>IFERROR(VLOOKUP(G162,' Moduly a inkrementy'!$B$3:$C$17,2,FALSE),"")</f>
        <v/>
      </c>
      <c r="N162" s="10"/>
      <c r="O162" s="10"/>
      <c r="P162" s="7"/>
    </row>
    <row r="163" spans="1:16" ht="15" x14ac:dyDescent="0.25">
      <c r="A163" s="20"/>
      <c r="B163" s="20"/>
      <c r="C163" s="22"/>
      <c r="D163" s="22"/>
      <c r="E163" s="22"/>
      <c r="F163" s="10"/>
      <c r="G163" s="10"/>
      <c r="H163" s="53"/>
      <c r="I163" s="53"/>
      <c r="J163" s="53"/>
      <c r="K163" s="53"/>
      <c r="L163" s="53"/>
      <c r="M163" s="48" t="str">
        <f>IFERROR(VLOOKUP(G163,' Moduly a inkrementy'!$B$3:$C$17,2,FALSE),"")</f>
        <v/>
      </c>
      <c r="N163" s="10" t="s">
        <v>65</v>
      </c>
      <c r="O163" s="10" t="s">
        <v>65</v>
      </c>
      <c r="P163" s="7"/>
    </row>
    <row r="164" spans="1:16" ht="15" x14ac:dyDescent="0.25">
      <c r="A164" s="20"/>
      <c r="B164" s="20"/>
      <c r="C164" s="22"/>
      <c r="D164" s="22"/>
      <c r="E164" s="22"/>
      <c r="F164" s="10"/>
      <c r="G164" s="10"/>
      <c r="H164" s="53"/>
      <c r="I164" s="53"/>
      <c r="J164" s="53"/>
      <c r="K164" s="53"/>
      <c r="L164" s="53"/>
      <c r="M164" s="48" t="str">
        <f>IFERROR(VLOOKUP(G164,' Moduly a inkrementy'!$B$3:$C$17,2,FALSE),"")</f>
        <v/>
      </c>
      <c r="N164" s="10" t="s">
        <v>65</v>
      </c>
      <c r="O164" s="10" t="s">
        <v>65</v>
      </c>
      <c r="P164" s="7"/>
    </row>
    <row r="165" spans="1:16" ht="15" x14ac:dyDescent="0.25">
      <c r="A165" s="20"/>
      <c r="B165" s="20"/>
      <c r="C165" s="22"/>
      <c r="D165" s="22"/>
      <c r="E165" s="22"/>
      <c r="F165" s="10"/>
      <c r="G165" s="10"/>
      <c r="H165" s="53"/>
      <c r="I165" s="53"/>
      <c r="J165" s="53"/>
      <c r="K165" s="53"/>
      <c r="L165" s="53"/>
      <c r="M165" s="48" t="str">
        <f>IFERROR(VLOOKUP(G165,' Moduly a inkrementy'!$B$3:$C$17,2,FALSE),"")</f>
        <v/>
      </c>
      <c r="N165" s="10"/>
      <c r="O165" s="10"/>
      <c r="P165" s="7"/>
    </row>
    <row r="166" spans="1:16" ht="15" x14ac:dyDescent="0.25">
      <c r="A166" s="20"/>
      <c r="B166" s="20"/>
      <c r="C166" s="22"/>
      <c r="D166" s="22"/>
      <c r="E166" s="22"/>
      <c r="F166" s="10"/>
      <c r="G166" s="10"/>
      <c r="H166" s="53"/>
      <c r="I166" s="53"/>
      <c r="J166" s="53"/>
      <c r="K166" s="53"/>
      <c r="L166" s="53"/>
      <c r="M166" s="48" t="str">
        <f>IFERROR(VLOOKUP(G166,' Moduly a inkrementy'!$B$3:$C$17,2,FALSE),"")</f>
        <v/>
      </c>
      <c r="N166" s="10"/>
      <c r="O166" s="10"/>
      <c r="P166" s="7"/>
    </row>
    <row r="167" spans="1:16" ht="15" x14ac:dyDescent="0.25">
      <c r="A167" s="20"/>
      <c r="B167" s="20"/>
      <c r="C167" s="22"/>
      <c r="D167" s="22"/>
      <c r="E167" s="22"/>
      <c r="F167" s="10"/>
      <c r="G167" s="10"/>
      <c r="H167" s="53"/>
      <c r="I167" s="53"/>
      <c r="J167" s="53"/>
      <c r="K167" s="53"/>
      <c r="L167" s="53"/>
      <c r="M167" s="48" t="str">
        <f>IFERROR(VLOOKUP(G167,' Moduly a inkrementy'!$B$3:$C$17,2,FALSE),"")</f>
        <v/>
      </c>
      <c r="N167" s="10"/>
      <c r="O167" s="10"/>
      <c r="P167" s="7"/>
    </row>
    <row r="168" spans="1:16" ht="15" x14ac:dyDescent="0.25">
      <c r="A168" s="20"/>
      <c r="B168" s="20"/>
      <c r="C168" s="22"/>
      <c r="D168" s="22"/>
      <c r="E168" s="22"/>
      <c r="F168" s="10"/>
      <c r="G168" s="10"/>
      <c r="H168" s="53"/>
      <c r="I168" s="53"/>
      <c r="J168" s="53"/>
      <c r="K168" s="53"/>
      <c r="L168" s="53"/>
      <c r="M168" s="48" t="str">
        <f>IFERROR(VLOOKUP(G168,' Moduly a inkrementy'!$B$3:$C$17,2,FALSE),"")</f>
        <v/>
      </c>
      <c r="N168" s="10"/>
      <c r="O168" s="10"/>
      <c r="P168" s="7"/>
    </row>
    <row r="169" spans="1:16" ht="15" x14ac:dyDescent="0.25">
      <c r="A169" s="20"/>
      <c r="B169" s="20"/>
      <c r="C169" s="22"/>
      <c r="D169" s="22"/>
      <c r="E169" s="22"/>
      <c r="F169" s="10"/>
      <c r="G169" s="10"/>
      <c r="H169" s="53"/>
      <c r="I169" s="53"/>
      <c r="J169" s="53"/>
      <c r="K169" s="53"/>
      <c r="L169" s="53"/>
      <c r="M169" s="48" t="str">
        <f>IFERROR(VLOOKUP(G169,' Moduly a inkrementy'!$B$3:$C$17,2,FALSE),"")</f>
        <v/>
      </c>
      <c r="N169" s="10"/>
      <c r="O169" s="10"/>
      <c r="P169" s="7"/>
    </row>
    <row r="170" spans="1:16" ht="15" x14ac:dyDescent="0.25">
      <c r="A170" s="20"/>
      <c r="B170" s="20"/>
      <c r="C170" s="22"/>
      <c r="D170" s="22"/>
      <c r="E170" s="22"/>
      <c r="F170" s="10"/>
      <c r="G170" s="10"/>
      <c r="H170" s="53"/>
      <c r="I170" s="53"/>
      <c r="J170" s="53"/>
      <c r="K170" s="53"/>
      <c r="L170" s="53"/>
      <c r="M170" s="48" t="str">
        <f>IFERROR(VLOOKUP(G170,' Moduly a inkrementy'!$B$3:$C$17,2,FALSE),"")</f>
        <v/>
      </c>
      <c r="N170" s="10"/>
      <c r="O170" s="10"/>
      <c r="P170" s="7"/>
    </row>
    <row r="171" spans="1:16" ht="15" x14ac:dyDescent="0.25">
      <c r="A171" s="20"/>
      <c r="B171" s="20"/>
      <c r="C171" s="22"/>
      <c r="D171" s="22"/>
      <c r="E171" s="22"/>
      <c r="F171" s="10"/>
      <c r="G171" s="10"/>
      <c r="H171" s="53"/>
      <c r="I171" s="53"/>
      <c r="J171" s="53"/>
      <c r="K171" s="53"/>
      <c r="L171" s="53"/>
      <c r="M171" s="48" t="str">
        <f>IFERROR(VLOOKUP(G171,' Moduly a inkrementy'!$B$3:$C$17,2,FALSE),"")</f>
        <v/>
      </c>
      <c r="N171" s="10"/>
      <c r="O171" s="10"/>
      <c r="P171" s="7"/>
    </row>
    <row r="172" spans="1:16" ht="15" x14ac:dyDescent="0.25">
      <c r="A172" s="20"/>
      <c r="B172" s="20"/>
      <c r="C172" s="22"/>
      <c r="D172" s="22"/>
      <c r="E172" s="22"/>
      <c r="F172" s="10"/>
      <c r="G172" s="10"/>
      <c r="H172" s="53"/>
      <c r="I172" s="53"/>
      <c r="J172" s="53"/>
      <c r="K172" s="53"/>
      <c r="L172" s="53"/>
      <c r="M172" s="48" t="str">
        <f>IFERROR(VLOOKUP(G172,' Moduly a inkrementy'!$B$3:$C$17,2,FALSE),"")</f>
        <v/>
      </c>
      <c r="N172" s="10"/>
      <c r="O172" s="10"/>
      <c r="P172" s="7"/>
    </row>
    <row r="173" spans="1:16" ht="15" x14ac:dyDescent="0.25">
      <c r="A173" s="20"/>
      <c r="B173" s="20"/>
      <c r="C173" s="22"/>
      <c r="D173" s="22"/>
      <c r="E173" s="22"/>
      <c r="F173" s="10"/>
      <c r="G173" s="10"/>
      <c r="H173" s="53"/>
      <c r="I173" s="53"/>
      <c r="J173" s="53"/>
      <c r="K173" s="53"/>
      <c r="L173" s="53"/>
      <c r="M173" s="48" t="str">
        <f>IFERROR(VLOOKUP(G173,' Moduly a inkrementy'!$B$3:$C$17,2,FALSE),"")</f>
        <v/>
      </c>
      <c r="N173" s="10"/>
      <c r="O173" s="10"/>
      <c r="P173" s="7"/>
    </row>
    <row r="174" spans="1:16" ht="15" x14ac:dyDescent="0.25">
      <c r="A174" s="20"/>
      <c r="B174" s="20"/>
      <c r="C174" s="22"/>
      <c r="D174" s="22"/>
      <c r="E174" s="22"/>
      <c r="F174" s="10"/>
      <c r="G174" s="10"/>
      <c r="H174" s="53"/>
      <c r="I174" s="53"/>
      <c r="J174" s="53"/>
      <c r="K174" s="53"/>
      <c r="L174" s="53"/>
      <c r="M174" s="48" t="str">
        <f>IFERROR(VLOOKUP(G174,' Moduly a inkrementy'!$B$3:$C$17,2,FALSE),"")</f>
        <v/>
      </c>
      <c r="N174" s="10"/>
      <c r="O174" s="10"/>
      <c r="P174" s="7"/>
    </row>
    <row r="175" spans="1:16" ht="15" x14ac:dyDescent="0.25">
      <c r="A175" s="20"/>
      <c r="B175" s="20"/>
      <c r="C175" s="22"/>
      <c r="D175" s="22"/>
      <c r="E175" s="22"/>
      <c r="F175" s="10"/>
      <c r="G175" s="10"/>
      <c r="H175" s="53"/>
      <c r="I175" s="53"/>
      <c r="J175" s="53"/>
      <c r="K175" s="53"/>
      <c r="L175" s="53"/>
      <c r="M175" s="48" t="str">
        <f>IFERROR(VLOOKUP(G175,' Moduly a inkrementy'!$B$3:$C$17,2,FALSE),"")</f>
        <v/>
      </c>
      <c r="N175" s="10"/>
      <c r="O175" s="10"/>
      <c r="P175" s="7"/>
    </row>
    <row r="176" spans="1:16" ht="15" x14ac:dyDescent="0.25">
      <c r="A176" s="20"/>
      <c r="B176" s="20"/>
      <c r="C176" s="22"/>
      <c r="D176" s="22"/>
      <c r="E176" s="22"/>
      <c r="F176" s="10"/>
      <c r="G176" s="10"/>
      <c r="H176" s="53"/>
      <c r="I176" s="53"/>
      <c r="J176" s="53"/>
      <c r="K176" s="53"/>
      <c r="L176" s="53"/>
      <c r="M176" s="48" t="str">
        <f>IFERROR(VLOOKUP(G176,' Moduly a inkrementy'!$B$3:$C$17,2,FALSE),"")</f>
        <v/>
      </c>
      <c r="N176" s="10"/>
      <c r="O176" s="10"/>
      <c r="P176" s="7"/>
    </row>
    <row r="177" spans="1:16" ht="15" x14ac:dyDescent="0.25">
      <c r="A177" s="20"/>
      <c r="B177" s="20"/>
      <c r="C177" s="22"/>
      <c r="D177" s="22"/>
      <c r="E177" s="22"/>
      <c r="F177" s="10"/>
      <c r="G177" s="10"/>
      <c r="H177" s="53"/>
      <c r="I177" s="53"/>
      <c r="J177" s="53"/>
      <c r="K177" s="53"/>
      <c r="L177" s="53"/>
      <c r="M177" s="48" t="str">
        <f>IFERROR(VLOOKUP(G177,' Moduly a inkrementy'!$B$3:$C$17,2,FALSE),"")</f>
        <v/>
      </c>
      <c r="N177" s="10"/>
      <c r="O177" s="10"/>
      <c r="P177" s="7"/>
    </row>
    <row r="178" spans="1:16" ht="15" x14ac:dyDescent="0.25">
      <c r="A178" s="20"/>
      <c r="B178" s="20"/>
      <c r="C178" s="22"/>
      <c r="D178" s="22"/>
      <c r="E178" s="22"/>
      <c r="F178" s="10"/>
      <c r="G178" s="10"/>
      <c r="H178" s="53"/>
      <c r="I178" s="53"/>
      <c r="J178" s="53"/>
      <c r="K178" s="53"/>
      <c r="L178" s="53"/>
      <c r="M178" s="48" t="str">
        <f>IFERROR(VLOOKUP(G178,' Moduly a inkrementy'!$B$3:$C$17,2,FALSE),"")</f>
        <v/>
      </c>
      <c r="N178" s="10"/>
      <c r="O178" s="10"/>
      <c r="P178" s="7"/>
    </row>
    <row r="179" spans="1:16" ht="15" x14ac:dyDescent="0.25">
      <c r="A179" s="20"/>
      <c r="B179" s="20"/>
      <c r="C179" s="22"/>
      <c r="D179" s="22"/>
      <c r="E179" s="22"/>
      <c r="F179" s="10"/>
      <c r="G179" s="10"/>
      <c r="H179" s="53"/>
      <c r="I179" s="53"/>
      <c r="J179" s="53"/>
      <c r="K179" s="53"/>
      <c r="L179" s="53"/>
      <c r="M179" s="48" t="str">
        <f>IFERROR(VLOOKUP(G179,' Moduly a inkrementy'!$B$3:$C$17,2,FALSE),"")</f>
        <v/>
      </c>
      <c r="N179" s="10"/>
      <c r="O179" s="10"/>
      <c r="P179" s="7"/>
    </row>
    <row r="180" spans="1:16" ht="15" x14ac:dyDescent="0.25">
      <c r="A180" s="20"/>
      <c r="B180" s="20"/>
      <c r="C180" s="22"/>
      <c r="D180" s="22"/>
      <c r="E180" s="22"/>
      <c r="F180" s="10"/>
      <c r="G180" s="10"/>
      <c r="H180" s="53"/>
      <c r="I180" s="53"/>
      <c r="J180" s="53"/>
      <c r="K180" s="53"/>
      <c r="L180" s="53"/>
      <c r="M180" s="48" t="str">
        <f>IFERROR(VLOOKUP(G180,' Moduly a inkrementy'!$B$3:$C$17,2,FALSE),"")</f>
        <v/>
      </c>
      <c r="N180" s="10"/>
      <c r="O180" s="10"/>
      <c r="P180" s="7"/>
    </row>
    <row r="181" spans="1:16" ht="15" x14ac:dyDescent="0.25">
      <c r="A181" s="20"/>
      <c r="B181" s="20"/>
      <c r="C181" s="22"/>
      <c r="D181" s="22"/>
      <c r="E181" s="22"/>
      <c r="F181" s="10"/>
      <c r="G181" s="10"/>
      <c r="H181" s="53"/>
      <c r="I181" s="53"/>
      <c r="J181" s="53"/>
      <c r="K181" s="53"/>
      <c r="L181" s="53"/>
      <c r="M181" s="48" t="str">
        <f>IFERROR(VLOOKUP(G181,' Moduly a inkrementy'!$B$3:$C$17,2,FALSE),"")</f>
        <v/>
      </c>
      <c r="N181" s="10"/>
      <c r="O181" s="10"/>
      <c r="P181" s="7"/>
    </row>
    <row r="182" spans="1:16" ht="15" x14ac:dyDescent="0.25">
      <c r="A182" s="20"/>
      <c r="B182" s="20"/>
      <c r="C182" s="22"/>
      <c r="D182" s="22"/>
      <c r="E182" s="22"/>
      <c r="F182" s="10"/>
      <c r="G182" s="10"/>
      <c r="H182" s="53"/>
      <c r="I182" s="53"/>
      <c r="J182" s="53"/>
      <c r="K182" s="53"/>
      <c r="L182" s="53"/>
      <c r="M182" s="48" t="str">
        <f>IFERROR(VLOOKUP(G182,' Moduly a inkrementy'!$B$3:$C$17,2,FALSE),"")</f>
        <v/>
      </c>
      <c r="N182" s="10"/>
      <c r="O182" s="10"/>
      <c r="P182" s="7"/>
    </row>
    <row r="183" spans="1:16" ht="15" x14ac:dyDescent="0.25">
      <c r="A183" s="20"/>
      <c r="B183" s="20"/>
      <c r="C183" s="22"/>
      <c r="D183" s="22"/>
      <c r="E183" s="22"/>
      <c r="F183" s="10"/>
      <c r="G183" s="10"/>
      <c r="H183" s="53"/>
      <c r="I183" s="53"/>
      <c r="J183" s="53"/>
      <c r="K183" s="53"/>
      <c r="L183" s="53"/>
      <c r="M183" s="48" t="str">
        <f>IFERROR(VLOOKUP(G183,' Moduly a inkrementy'!$B$3:$C$17,2,FALSE),"")</f>
        <v/>
      </c>
      <c r="N183" s="10"/>
      <c r="O183" s="10"/>
      <c r="P183" s="7"/>
    </row>
    <row r="184" spans="1:16" ht="15" x14ac:dyDescent="0.25">
      <c r="A184" s="20"/>
      <c r="B184" s="20"/>
      <c r="C184" s="22"/>
      <c r="D184" s="22"/>
      <c r="E184" s="22"/>
      <c r="F184" s="10"/>
      <c r="G184" s="10"/>
      <c r="H184" s="53"/>
      <c r="I184" s="53"/>
      <c r="J184" s="53"/>
      <c r="K184" s="53"/>
      <c r="L184" s="53"/>
      <c r="M184" s="48" t="str">
        <f>IFERROR(VLOOKUP(G184,' Moduly a inkrementy'!$B$3:$C$17,2,FALSE),"")</f>
        <v/>
      </c>
      <c r="N184" s="10"/>
      <c r="O184" s="10"/>
      <c r="P184" s="7"/>
    </row>
    <row r="185" spans="1:16" ht="15" x14ac:dyDescent="0.25">
      <c r="A185" s="20"/>
      <c r="B185" s="20"/>
      <c r="C185" s="22"/>
      <c r="D185" s="22"/>
      <c r="E185" s="22"/>
      <c r="F185" s="10"/>
      <c r="G185" s="10"/>
      <c r="H185" s="53"/>
      <c r="I185" s="53"/>
      <c r="J185" s="53"/>
      <c r="K185" s="53"/>
      <c r="L185" s="53"/>
      <c r="M185" s="48" t="str">
        <f>IFERROR(VLOOKUP(G185,' Moduly a inkrementy'!$B$3:$C$17,2,FALSE),"")</f>
        <v/>
      </c>
      <c r="N185" s="10"/>
      <c r="O185" s="10"/>
      <c r="P185" s="7"/>
    </row>
    <row r="186" spans="1:16" ht="15" x14ac:dyDescent="0.25">
      <c r="A186" s="20"/>
      <c r="B186" s="20"/>
      <c r="C186" s="22"/>
      <c r="D186" s="22"/>
      <c r="E186" s="22"/>
      <c r="F186" s="10"/>
      <c r="G186" s="10"/>
      <c r="H186" s="53"/>
      <c r="I186" s="53"/>
      <c r="J186" s="53"/>
      <c r="K186" s="53"/>
      <c r="L186" s="53"/>
      <c r="M186" s="48" t="str">
        <f>IFERROR(VLOOKUP(G186,' Moduly a inkrementy'!$B$3:$C$17,2,FALSE),"")</f>
        <v/>
      </c>
      <c r="N186" s="10"/>
      <c r="O186" s="10"/>
      <c r="P186" s="7"/>
    </row>
    <row r="187" spans="1:16" ht="15" x14ac:dyDescent="0.25">
      <c r="A187" s="20"/>
      <c r="B187" s="20"/>
      <c r="C187" s="22"/>
      <c r="D187" s="22"/>
      <c r="E187" s="22"/>
      <c r="F187" s="10"/>
      <c r="G187" s="10"/>
      <c r="H187" s="53"/>
      <c r="I187" s="53"/>
      <c r="J187" s="53"/>
      <c r="K187" s="53"/>
      <c r="L187" s="53"/>
      <c r="M187" s="48" t="str">
        <f>IFERROR(VLOOKUP(G187,' Moduly a inkrementy'!$B$3:$C$17,2,FALSE),"")</f>
        <v/>
      </c>
      <c r="N187" s="10"/>
      <c r="O187" s="10"/>
      <c r="P187" s="7"/>
    </row>
    <row r="188" spans="1:16" ht="15" x14ac:dyDescent="0.25">
      <c r="A188" s="20"/>
      <c r="B188" s="20"/>
      <c r="C188" s="22"/>
      <c r="D188" s="22"/>
      <c r="E188" s="22"/>
      <c r="F188" s="10"/>
      <c r="G188" s="10"/>
      <c r="H188" s="53"/>
      <c r="I188" s="53"/>
      <c r="J188" s="53"/>
      <c r="K188" s="53"/>
      <c r="L188" s="53"/>
      <c r="M188" s="48" t="str">
        <f>IFERROR(VLOOKUP(G188,' Moduly a inkrementy'!$B$3:$C$17,2,FALSE),"")</f>
        <v/>
      </c>
      <c r="N188" s="10"/>
      <c r="O188" s="10"/>
      <c r="P188" s="7"/>
    </row>
    <row r="189" spans="1:16" ht="15" x14ac:dyDescent="0.25">
      <c r="A189" s="20"/>
      <c r="B189" s="20"/>
      <c r="C189" s="22"/>
      <c r="D189" s="22"/>
      <c r="E189" s="22"/>
      <c r="F189" s="10"/>
      <c r="G189" s="10"/>
      <c r="H189" s="53"/>
      <c r="I189" s="53"/>
      <c r="J189" s="53"/>
      <c r="K189" s="53"/>
      <c r="L189" s="53"/>
      <c r="M189" s="48" t="str">
        <f>IFERROR(VLOOKUP(G189,' Moduly a inkrementy'!$B$3:$C$17,2,FALSE),"")</f>
        <v/>
      </c>
      <c r="N189" s="10"/>
      <c r="O189" s="10"/>
      <c r="P189" s="7"/>
    </row>
    <row r="190" spans="1:16" ht="15" x14ac:dyDescent="0.25">
      <c r="A190" s="20"/>
      <c r="B190" s="20"/>
      <c r="C190" s="22"/>
      <c r="D190" s="22"/>
      <c r="E190" s="22"/>
      <c r="F190" s="10"/>
      <c r="G190" s="10"/>
      <c r="H190" s="53"/>
      <c r="I190" s="53"/>
      <c r="J190" s="53"/>
      <c r="K190" s="53"/>
      <c r="L190" s="53"/>
      <c r="M190" s="48" t="str">
        <f>IFERROR(VLOOKUP(G190,' Moduly a inkrementy'!$B$3:$C$17,2,FALSE),"")</f>
        <v/>
      </c>
      <c r="N190" s="10"/>
      <c r="O190" s="10"/>
      <c r="P190" s="7"/>
    </row>
    <row r="191" spans="1:16" ht="15" x14ac:dyDescent="0.25">
      <c r="A191" s="20"/>
      <c r="B191" s="20"/>
      <c r="C191" s="22"/>
      <c r="D191" s="22"/>
      <c r="E191" s="22"/>
      <c r="F191" s="10"/>
      <c r="G191" s="10"/>
      <c r="H191" s="53"/>
      <c r="I191" s="53"/>
      <c r="J191" s="53"/>
      <c r="K191" s="53"/>
      <c r="L191" s="53"/>
      <c r="M191" s="48" t="str">
        <f>IFERROR(VLOOKUP(G191,' Moduly a inkrementy'!$B$3:$C$17,2,FALSE),"")</f>
        <v/>
      </c>
      <c r="N191" s="10"/>
      <c r="O191" s="10"/>
      <c r="P191" s="7"/>
    </row>
    <row r="192" spans="1:16" ht="15" x14ac:dyDescent="0.25">
      <c r="A192" s="20"/>
      <c r="B192" s="20"/>
      <c r="C192" s="22"/>
      <c r="D192" s="22"/>
      <c r="E192" s="22"/>
      <c r="F192" s="10"/>
      <c r="G192" s="10"/>
      <c r="H192" s="53"/>
      <c r="I192" s="53"/>
      <c r="J192" s="53"/>
      <c r="K192" s="53"/>
      <c r="L192" s="53"/>
      <c r="M192" s="48" t="str">
        <f>IFERROR(VLOOKUP(G192,' Moduly a inkrementy'!$B$3:$C$17,2,FALSE),"")</f>
        <v/>
      </c>
      <c r="N192" s="10"/>
      <c r="O192" s="10"/>
      <c r="P192" s="7"/>
    </row>
    <row r="193" spans="1:16" ht="15" x14ac:dyDescent="0.25">
      <c r="A193" s="20"/>
      <c r="B193" s="20"/>
      <c r="C193" s="22"/>
      <c r="D193" s="22"/>
      <c r="E193" s="22"/>
      <c r="F193" s="10"/>
      <c r="G193" s="10"/>
      <c r="H193" s="53"/>
      <c r="I193" s="53"/>
      <c r="J193" s="53"/>
      <c r="K193" s="53"/>
      <c r="L193" s="53"/>
      <c r="M193" s="48" t="str">
        <f>IFERROR(VLOOKUP(G193,' Moduly a inkrementy'!$B$3:$C$17,2,FALSE),"")</f>
        <v/>
      </c>
      <c r="N193" s="10"/>
      <c r="O193" s="10"/>
      <c r="P193" s="7"/>
    </row>
    <row r="194" spans="1:16" ht="15" x14ac:dyDescent="0.25">
      <c r="A194" s="20"/>
      <c r="B194" s="20"/>
      <c r="C194" s="22"/>
      <c r="D194" s="22"/>
      <c r="E194" s="22"/>
      <c r="F194" s="10"/>
      <c r="G194" s="10"/>
      <c r="H194" s="53"/>
      <c r="I194" s="53"/>
      <c r="J194" s="53"/>
      <c r="K194" s="53"/>
      <c r="L194" s="53"/>
      <c r="M194" s="48" t="str">
        <f>IFERROR(VLOOKUP(G194,' Moduly a inkrementy'!$B$3:$C$17,2,FALSE),"")</f>
        <v/>
      </c>
      <c r="N194" s="10"/>
      <c r="O194" s="10"/>
      <c r="P194" s="7"/>
    </row>
    <row r="195" spans="1:16" ht="15" x14ac:dyDescent="0.25">
      <c r="A195" s="20"/>
      <c r="B195" s="20"/>
      <c r="C195" s="22"/>
      <c r="D195" s="22"/>
      <c r="E195" s="22"/>
      <c r="F195" s="10"/>
      <c r="G195" s="10"/>
      <c r="H195" s="53"/>
      <c r="I195" s="53"/>
      <c r="J195" s="53"/>
      <c r="K195" s="53"/>
      <c r="L195" s="53"/>
      <c r="M195" s="48" t="str">
        <f>IFERROR(VLOOKUP(G195,' Moduly a inkrementy'!$B$3:$C$17,2,FALSE),"")</f>
        <v/>
      </c>
      <c r="N195" s="10"/>
      <c r="O195" s="10"/>
      <c r="P195" s="7"/>
    </row>
    <row r="196" spans="1:16" ht="15" x14ac:dyDescent="0.25">
      <c r="A196" s="20"/>
      <c r="B196" s="20"/>
      <c r="C196" s="22"/>
      <c r="D196" s="22"/>
      <c r="E196" s="22"/>
      <c r="F196" s="10"/>
      <c r="G196" s="10"/>
      <c r="H196" s="53"/>
      <c r="I196" s="53"/>
      <c r="J196" s="53"/>
      <c r="K196" s="53"/>
      <c r="L196" s="53"/>
      <c r="M196" s="48" t="str">
        <f>IFERROR(VLOOKUP(G196,' Moduly a inkrementy'!$B$3:$C$17,2,FALSE),"")</f>
        <v/>
      </c>
      <c r="N196" s="10"/>
      <c r="O196" s="10"/>
      <c r="P196" s="7"/>
    </row>
    <row r="197" spans="1:16" ht="15" x14ac:dyDescent="0.25">
      <c r="A197" s="20"/>
      <c r="B197" s="20"/>
      <c r="C197" s="22"/>
      <c r="D197" s="22"/>
      <c r="E197" s="22"/>
      <c r="F197" s="10"/>
      <c r="G197" s="10"/>
      <c r="H197" s="53"/>
      <c r="I197" s="53"/>
      <c r="J197" s="53"/>
      <c r="K197" s="53"/>
      <c r="L197" s="53"/>
      <c r="M197" s="48" t="str">
        <f>IFERROR(VLOOKUP(G197,' Moduly a inkrementy'!$B$3:$C$17,2,FALSE),"")</f>
        <v/>
      </c>
      <c r="N197" s="10"/>
      <c r="O197" s="10"/>
      <c r="P197" s="7"/>
    </row>
    <row r="198" spans="1:16" ht="15" x14ac:dyDescent="0.25">
      <c r="A198" s="20"/>
      <c r="B198" s="20"/>
      <c r="C198" s="22"/>
      <c r="D198" s="22"/>
      <c r="E198" s="22"/>
      <c r="F198" s="10"/>
      <c r="G198" s="10"/>
      <c r="H198" s="53"/>
      <c r="I198" s="53"/>
      <c r="J198" s="53"/>
      <c r="K198" s="53"/>
      <c r="L198" s="53"/>
      <c r="M198" s="48" t="str">
        <f>IFERROR(VLOOKUP(G198,' Moduly a inkrementy'!$B$3:$C$17,2,FALSE),"")</f>
        <v/>
      </c>
      <c r="N198" s="10"/>
      <c r="O198" s="10"/>
      <c r="P198" s="7"/>
    </row>
    <row r="199" spans="1:16" ht="15" x14ac:dyDescent="0.25">
      <c r="A199" s="20"/>
      <c r="B199" s="20"/>
      <c r="C199" s="22"/>
      <c r="D199" s="22"/>
      <c r="E199" s="22"/>
      <c r="F199" s="10"/>
      <c r="G199" s="10"/>
      <c r="H199" s="53"/>
      <c r="I199" s="53"/>
      <c r="J199" s="53"/>
      <c r="K199" s="53"/>
      <c r="L199" s="53"/>
      <c r="M199" s="48" t="str">
        <f>IFERROR(VLOOKUP(G199,' Moduly a inkrementy'!$B$3:$C$17,2,FALSE),"")</f>
        <v/>
      </c>
      <c r="N199" s="10"/>
      <c r="O199" s="10"/>
      <c r="P199" s="7"/>
    </row>
    <row r="200" spans="1:16" ht="15" x14ac:dyDescent="0.25">
      <c r="A200" s="20"/>
      <c r="B200" s="20"/>
      <c r="C200" s="22"/>
      <c r="D200" s="22"/>
      <c r="E200" s="22"/>
      <c r="F200" s="10"/>
      <c r="G200" s="10"/>
      <c r="H200" s="53"/>
      <c r="I200" s="53"/>
      <c r="J200" s="53"/>
      <c r="K200" s="53"/>
      <c r="L200" s="53"/>
      <c r="M200" s="48" t="str">
        <f>IFERROR(VLOOKUP(G200,' Moduly a inkrementy'!$B$3:$C$17,2,FALSE),"")</f>
        <v/>
      </c>
      <c r="N200" s="10"/>
      <c r="O200" s="10"/>
      <c r="P200" s="7"/>
    </row>
    <row r="201" spans="1:16" ht="15" x14ac:dyDescent="0.25">
      <c r="A201" s="20"/>
      <c r="B201" s="20"/>
      <c r="C201" s="22"/>
      <c r="D201" s="22"/>
      <c r="E201" s="22"/>
      <c r="F201" s="10"/>
      <c r="G201" s="10"/>
      <c r="H201" s="53"/>
      <c r="I201" s="53"/>
      <c r="J201" s="53"/>
      <c r="K201" s="53"/>
      <c r="L201" s="53"/>
      <c r="M201" s="48" t="str">
        <f>IFERROR(VLOOKUP(G201,' Moduly a inkrementy'!$B$3:$C$17,2,FALSE),"")</f>
        <v/>
      </c>
      <c r="N201" s="10"/>
      <c r="O201" s="10"/>
      <c r="P201" s="7"/>
    </row>
    <row r="202" spans="1:16" ht="15" x14ac:dyDescent="0.25">
      <c r="A202" s="20"/>
      <c r="B202" s="20"/>
      <c r="C202" s="22"/>
      <c r="D202" s="22"/>
      <c r="E202" s="22"/>
      <c r="F202" s="10"/>
      <c r="G202" s="10"/>
      <c r="H202" s="53"/>
      <c r="I202" s="53"/>
      <c r="J202" s="53"/>
      <c r="K202" s="53"/>
      <c r="L202" s="53"/>
      <c r="M202" s="48" t="str">
        <f>IFERROR(VLOOKUP(G202,' Moduly a inkrementy'!$B$3:$C$17,2,FALSE),"")</f>
        <v/>
      </c>
      <c r="N202" s="10"/>
      <c r="O202" s="10"/>
      <c r="P202" s="7"/>
    </row>
    <row r="203" spans="1:16" ht="15" x14ac:dyDescent="0.25">
      <c r="A203" s="20"/>
      <c r="B203" s="20"/>
      <c r="C203" s="22"/>
      <c r="D203" s="22"/>
      <c r="E203" s="22"/>
      <c r="F203" s="10"/>
      <c r="G203" s="10"/>
      <c r="H203" s="53"/>
      <c r="I203" s="53"/>
      <c r="J203" s="53"/>
      <c r="K203" s="53"/>
      <c r="L203" s="53"/>
      <c r="M203" s="48" t="str">
        <f>IFERROR(VLOOKUP(G203,' Moduly a inkrementy'!$B$3:$C$17,2,FALSE),"")</f>
        <v/>
      </c>
      <c r="N203" s="10"/>
      <c r="O203" s="10"/>
      <c r="P203" s="7"/>
    </row>
    <row r="204" spans="1:16" ht="15" x14ac:dyDescent="0.25">
      <c r="A204" s="20"/>
      <c r="B204" s="20"/>
      <c r="C204" s="22"/>
      <c r="D204" s="22"/>
      <c r="E204" s="22"/>
      <c r="F204" s="10"/>
      <c r="G204" s="10"/>
      <c r="H204" s="53"/>
      <c r="I204" s="53"/>
      <c r="J204" s="53"/>
      <c r="K204" s="53"/>
      <c r="L204" s="53"/>
      <c r="M204" s="48" t="str">
        <f>IFERROR(VLOOKUP(G204,' Moduly a inkrementy'!$B$3:$C$17,2,FALSE),"")</f>
        <v/>
      </c>
      <c r="N204" s="10"/>
      <c r="O204" s="10"/>
      <c r="P204" s="7"/>
    </row>
    <row r="205" spans="1:16" ht="15" x14ac:dyDescent="0.25">
      <c r="A205" s="20"/>
      <c r="B205" s="20"/>
      <c r="C205" s="22"/>
      <c r="D205" s="22"/>
      <c r="E205" s="22"/>
      <c r="F205" s="10"/>
      <c r="G205" s="10"/>
      <c r="H205" s="53"/>
      <c r="I205" s="53"/>
      <c r="J205" s="53"/>
      <c r="K205" s="53"/>
      <c r="L205" s="53"/>
      <c r="M205" s="48" t="str">
        <f>IFERROR(VLOOKUP(G205,' Moduly a inkrementy'!$B$3:$C$17,2,FALSE),"")</f>
        <v/>
      </c>
      <c r="N205" s="10"/>
      <c r="O205" s="10"/>
      <c r="P205" s="7"/>
    </row>
    <row r="206" spans="1:16" ht="15" x14ac:dyDescent="0.25">
      <c r="A206" s="20"/>
      <c r="B206" s="20"/>
      <c r="C206" s="22"/>
      <c r="D206" s="22"/>
      <c r="E206" s="22"/>
      <c r="F206" s="10"/>
      <c r="G206" s="10"/>
      <c r="H206" s="53"/>
      <c r="I206" s="53"/>
      <c r="J206" s="53"/>
      <c r="K206" s="53"/>
      <c r="L206" s="53"/>
      <c r="M206" s="48" t="str">
        <f>IFERROR(VLOOKUP(G206,' Moduly a inkrementy'!$B$3:$C$17,2,FALSE),"")</f>
        <v/>
      </c>
      <c r="N206" s="10"/>
      <c r="O206" s="10"/>
      <c r="P206" s="7"/>
    </row>
    <row r="207" spans="1:16" ht="15" x14ac:dyDescent="0.25">
      <c r="A207" s="20"/>
      <c r="B207" s="20"/>
      <c r="C207" s="22"/>
      <c r="D207" s="22"/>
      <c r="E207" s="22"/>
      <c r="F207" s="10"/>
      <c r="G207" s="10"/>
      <c r="H207" s="53"/>
      <c r="I207" s="53"/>
      <c r="J207" s="53"/>
      <c r="K207" s="53"/>
      <c r="L207" s="53"/>
      <c r="M207" s="48" t="str">
        <f>IFERROR(VLOOKUP(G207,' Moduly a inkrementy'!$B$3:$C$17,2,FALSE),"")</f>
        <v/>
      </c>
      <c r="N207" s="10"/>
      <c r="O207" s="10"/>
      <c r="P207" s="7"/>
    </row>
    <row r="208" spans="1:16" ht="15" x14ac:dyDescent="0.25">
      <c r="A208" s="20"/>
      <c r="B208" s="20"/>
      <c r="C208" s="22"/>
      <c r="D208" s="22"/>
      <c r="E208" s="22"/>
      <c r="F208" s="10"/>
      <c r="G208" s="10"/>
      <c r="H208" s="53"/>
      <c r="I208" s="53"/>
      <c r="J208" s="53"/>
      <c r="K208" s="53"/>
      <c r="L208" s="53"/>
      <c r="M208" s="48" t="str">
        <f>IFERROR(VLOOKUP(G208,' Moduly a inkrementy'!$B$3:$C$17,2,FALSE),"")</f>
        <v/>
      </c>
      <c r="N208" s="10"/>
      <c r="O208" s="10"/>
      <c r="P208" s="7"/>
    </row>
    <row r="209" spans="1:16" ht="15" x14ac:dyDescent="0.25">
      <c r="A209" s="20"/>
      <c r="B209" s="20"/>
      <c r="C209" s="22"/>
      <c r="D209" s="22"/>
      <c r="E209" s="22"/>
      <c r="F209" s="10"/>
      <c r="G209" s="10"/>
      <c r="H209" s="53"/>
      <c r="I209" s="53"/>
      <c r="J209" s="53"/>
      <c r="K209" s="53"/>
      <c r="L209" s="53"/>
      <c r="M209" s="48" t="str">
        <f>IFERROR(VLOOKUP(G209,' Moduly a inkrementy'!$B$3:$C$17,2,FALSE),"")</f>
        <v/>
      </c>
      <c r="N209" s="10"/>
      <c r="O209" s="10"/>
      <c r="P209" s="7"/>
    </row>
    <row r="210" spans="1:16" ht="15" x14ac:dyDescent="0.25">
      <c r="A210" s="20"/>
      <c r="B210" s="20"/>
      <c r="C210" s="22"/>
      <c r="D210" s="22"/>
      <c r="E210" s="22"/>
      <c r="F210" s="10"/>
      <c r="G210" s="10"/>
      <c r="H210" s="53"/>
      <c r="I210" s="53"/>
      <c r="J210" s="53"/>
      <c r="K210" s="53"/>
      <c r="L210" s="53"/>
      <c r="M210" s="48" t="str">
        <f>IFERROR(VLOOKUP(G210,' Moduly a inkrementy'!$B$3:$C$17,2,FALSE),"")</f>
        <v/>
      </c>
      <c r="N210" s="10"/>
      <c r="O210" s="10"/>
      <c r="P210" s="7"/>
    </row>
    <row r="211" spans="1:16" ht="15" x14ac:dyDescent="0.25">
      <c r="A211" s="20"/>
      <c r="B211" s="20"/>
      <c r="C211" s="22"/>
      <c r="D211" s="22"/>
      <c r="E211" s="22"/>
      <c r="F211" s="10"/>
      <c r="G211" s="10"/>
      <c r="H211" s="53"/>
      <c r="I211" s="53"/>
      <c r="J211" s="53"/>
      <c r="K211" s="53"/>
      <c r="L211" s="53"/>
      <c r="M211" s="48" t="str">
        <f>IFERROR(VLOOKUP(G211,' Moduly a inkrementy'!$B$3:$C$17,2,FALSE),"")</f>
        <v/>
      </c>
      <c r="N211" s="10"/>
      <c r="O211" s="10"/>
      <c r="P211" s="7"/>
    </row>
    <row r="212" spans="1:16" ht="15" x14ac:dyDescent="0.25">
      <c r="A212" s="20"/>
      <c r="B212" s="20"/>
      <c r="C212" s="22"/>
      <c r="D212" s="22"/>
      <c r="E212" s="22"/>
      <c r="F212" s="10"/>
      <c r="G212" s="10"/>
      <c r="H212" s="53"/>
      <c r="I212" s="53"/>
      <c r="J212" s="53"/>
      <c r="K212" s="53"/>
      <c r="L212" s="53"/>
      <c r="M212" s="48" t="str">
        <f>IFERROR(VLOOKUP(G212,' Moduly a inkrementy'!$B$3:$C$17,2,FALSE),"")</f>
        <v/>
      </c>
      <c r="N212" s="10"/>
      <c r="O212" s="10"/>
      <c r="P212" s="7"/>
    </row>
    <row r="213" spans="1:16" ht="15" x14ac:dyDescent="0.25">
      <c r="A213" s="20"/>
      <c r="B213" s="20"/>
      <c r="C213" s="22"/>
      <c r="D213" s="22"/>
      <c r="E213" s="22"/>
      <c r="F213" s="10"/>
      <c r="G213" s="10"/>
      <c r="H213" s="53"/>
      <c r="I213" s="53"/>
      <c r="J213" s="53"/>
      <c r="K213" s="53"/>
      <c r="L213" s="53"/>
      <c r="M213" s="48" t="str">
        <f>IFERROR(VLOOKUP(G213,' Moduly a inkrementy'!$B$3:$C$17,2,FALSE),"")</f>
        <v/>
      </c>
      <c r="N213" s="10"/>
      <c r="O213" s="10"/>
      <c r="P213" s="7"/>
    </row>
    <row r="214" spans="1:16" ht="15" x14ac:dyDescent="0.25">
      <c r="A214" s="20"/>
      <c r="B214" s="20"/>
      <c r="C214" s="22"/>
      <c r="D214" s="22"/>
      <c r="E214" s="22"/>
      <c r="F214" s="10"/>
      <c r="G214" s="10"/>
      <c r="H214" s="53"/>
      <c r="I214" s="53"/>
      <c r="J214" s="53"/>
      <c r="K214" s="53"/>
      <c r="L214" s="53"/>
      <c r="M214" s="48" t="str">
        <f>IFERROR(VLOOKUP(G214,' Moduly a inkrementy'!$B$3:$C$17,2,FALSE),"")</f>
        <v/>
      </c>
      <c r="N214" s="10"/>
      <c r="O214" s="10"/>
      <c r="P214" s="7"/>
    </row>
    <row r="215" spans="1:16" ht="15" x14ac:dyDescent="0.25">
      <c r="A215" s="20"/>
      <c r="B215" s="20"/>
      <c r="C215" s="22"/>
      <c r="D215" s="22"/>
      <c r="E215" s="22"/>
      <c r="F215" s="10"/>
      <c r="G215" s="10"/>
      <c r="H215" s="53"/>
      <c r="I215" s="53"/>
      <c r="J215" s="53"/>
      <c r="K215" s="53"/>
      <c r="L215" s="53"/>
      <c r="M215" s="48" t="str">
        <f>IFERROR(VLOOKUP(G215,' Moduly a inkrementy'!$B$3:$C$17,2,FALSE),"")</f>
        <v/>
      </c>
      <c r="N215" s="10"/>
      <c r="O215" s="10"/>
      <c r="P215" s="7"/>
    </row>
    <row r="216" spans="1:16" ht="15" x14ac:dyDescent="0.25">
      <c r="A216" s="20"/>
      <c r="B216" s="20"/>
      <c r="C216" s="22"/>
      <c r="D216" s="22"/>
      <c r="E216" s="22"/>
      <c r="F216" s="10"/>
      <c r="G216" s="10"/>
      <c r="H216" s="53"/>
      <c r="I216" s="53"/>
      <c r="J216" s="53"/>
      <c r="K216" s="53"/>
      <c r="L216" s="53"/>
      <c r="M216" s="48" t="str">
        <f>IFERROR(VLOOKUP(G216,' Moduly a inkrementy'!$B$3:$C$17,2,FALSE),"")</f>
        <v/>
      </c>
      <c r="N216" s="10"/>
      <c r="O216" s="10"/>
      <c r="P216" s="7"/>
    </row>
    <row r="217" spans="1:16" ht="15" x14ac:dyDescent="0.25">
      <c r="A217" s="20"/>
      <c r="B217" s="20"/>
      <c r="C217" s="22"/>
      <c r="D217" s="22"/>
      <c r="E217" s="22"/>
      <c r="F217" s="10"/>
      <c r="G217" s="10"/>
      <c r="H217" s="53"/>
      <c r="I217" s="53"/>
      <c r="J217" s="53"/>
      <c r="K217" s="53"/>
      <c r="L217" s="53"/>
      <c r="M217" s="48" t="str">
        <f>IFERROR(VLOOKUP(G217,' Moduly a inkrementy'!$B$3:$C$17,2,FALSE),"")</f>
        <v/>
      </c>
      <c r="N217" s="10"/>
      <c r="O217" s="10"/>
      <c r="P217" s="7"/>
    </row>
    <row r="218" spans="1:16" ht="15" x14ac:dyDescent="0.25">
      <c r="A218" s="20"/>
      <c r="B218" s="20"/>
      <c r="C218" s="22"/>
      <c r="D218" s="22"/>
      <c r="E218" s="22"/>
      <c r="F218" s="10"/>
      <c r="G218" s="10"/>
      <c r="H218" s="53"/>
      <c r="I218" s="53"/>
      <c r="J218" s="53"/>
      <c r="K218" s="53"/>
      <c r="L218" s="53"/>
      <c r="M218" s="48" t="str">
        <f>IFERROR(VLOOKUP(G218,' Moduly a inkrementy'!$B$3:$C$17,2,FALSE),"")</f>
        <v/>
      </c>
      <c r="N218" s="10"/>
      <c r="O218" s="10"/>
      <c r="P218" s="7"/>
    </row>
    <row r="219" spans="1:16" ht="15" x14ac:dyDescent="0.25">
      <c r="A219" s="20"/>
      <c r="B219" s="20"/>
      <c r="C219" s="22"/>
      <c r="D219" s="22"/>
      <c r="E219" s="22"/>
      <c r="F219" s="10"/>
      <c r="G219" s="10"/>
      <c r="H219" s="53"/>
      <c r="I219" s="53"/>
      <c r="J219" s="53"/>
      <c r="K219" s="53"/>
      <c r="L219" s="53"/>
      <c r="M219" s="48" t="str">
        <f>IFERROR(VLOOKUP(G219,' Moduly a inkrementy'!$B$3:$C$17,2,FALSE),"")</f>
        <v/>
      </c>
      <c r="N219" s="10"/>
      <c r="O219" s="10"/>
      <c r="P219" s="7"/>
    </row>
    <row r="220" spans="1:16" ht="15" x14ac:dyDescent="0.25">
      <c r="A220" s="20"/>
      <c r="B220" s="20"/>
      <c r="C220" s="22"/>
      <c r="D220" s="22"/>
      <c r="E220" s="22"/>
      <c r="F220" s="10"/>
      <c r="G220" s="10"/>
      <c r="H220" s="53"/>
      <c r="I220" s="53"/>
      <c r="J220" s="53"/>
      <c r="K220" s="53"/>
      <c r="L220" s="53"/>
      <c r="M220" s="48" t="str">
        <f>IFERROR(VLOOKUP(G220,' Moduly a inkrementy'!$B$3:$C$17,2,FALSE),"")</f>
        <v/>
      </c>
      <c r="N220" s="10"/>
      <c r="O220" s="10"/>
      <c r="P220" s="7"/>
    </row>
    <row r="221" spans="1:16" ht="15" x14ac:dyDescent="0.25">
      <c r="A221" s="20"/>
      <c r="B221" s="20"/>
      <c r="C221" s="22"/>
      <c r="D221" s="22"/>
      <c r="E221" s="22"/>
      <c r="F221" s="10"/>
      <c r="G221" s="10"/>
      <c r="H221" s="53"/>
      <c r="I221" s="53"/>
      <c r="J221" s="53"/>
      <c r="K221" s="53"/>
      <c r="L221" s="53"/>
      <c r="M221" s="48" t="str">
        <f>IFERROR(VLOOKUP(G221,' Moduly a inkrementy'!$B$3:$C$17,2,FALSE),"")</f>
        <v/>
      </c>
      <c r="N221" s="10"/>
      <c r="O221" s="10"/>
      <c r="P221" s="7"/>
    </row>
    <row r="222" spans="1:16" ht="15" x14ac:dyDescent="0.25">
      <c r="A222" s="20"/>
      <c r="B222" s="20"/>
      <c r="C222" s="22"/>
      <c r="D222" s="22"/>
      <c r="E222" s="22"/>
      <c r="F222" s="10"/>
      <c r="G222" s="10"/>
      <c r="H222" s="53"/>
      <c r="I222" s="53"/>
      <c r="J222" s="53"/>
      <c r="K222" s="53"/>
      <c r="L222" s="53"/>
      <c r="M222" s="48" t="str">
        <f>IFERROR(VLOOKUP(G222,' Moduly a inkrementy'!$B$3:$C$17,2,FALSE),"")</f>
        <v/>
      </c>
      <c r="N222" s="10"/>
      <c r="O222" s="10"/>
      <c r="P222" s="7"/>
    </row>
    <row r="223" spans="1:16" ht="15" x14ac:dyDescent="0.25">
      <c r="A223" s="20"/>
      <c r="B223" s="20"/>
      <c r="C223" s="22"/>
      <c r="D223" s="22"/>
      <c r="E223" s="22"/>
      <c r="F223" s="10"/>
      <c r="G223" s="10"/>
      <c r="H223" s="53"/>
      <c r="I223" s="53"/>
      <c r="J223" s="53"/>
      <c r="K223" s="53"/>
      <c r="L223" s="53"/>
      <c r="M223" s="48" t="str">
        <f>IFERROR(VLOOKUP(G223,' Moduly a inkrementy'!$B$3:$C$17,2,FALSE),"")</f>
        <v/>
      </c>
      <c r="N223" s="10"/>
      <c r="O223" s="10"/>
      <c r="P223" s="7"/>
    </row>
    <row r="224" spans="1:16" ht="15" x14ac:dyDescent="0.25">
      <c r="A224" s="20"/>
      <c r="B224" s="20"/>
      <c r="C224" s="22"/>
      <c r="D224" s="22"/>
      <c r="E224" s="22"/>
      <c r="F224" s="10"/>
      <c r="G224" s="10"/>
      <c r="H224" s="53"/>
      <c r="I224" s="53"/>
      <c r="J224" s="53"/>
      <c r="K224" s="53"/>
      <c r="L224" s="53"/>
      <c r="M224" s="48" t="str">
        <f>IFERROR(VLOOKUP(G224,' Moduly a inkrementy'!$B$3:$C$17,2,FALSE),"")</f>
        <v/>
      </c>
      <c r="N224" s="10"/>
      <c r="O224" s="10"/>
      <c r="P224" s="7"/>
    </row>
    <row r="225" spans="1:16" ht="15" x14ac:dyDescent="0.25">
      <c r="A225" s="20"/>
      <c r="B225" s="20"/>
      <c r="C225" s="22"/>
      <c r="D225" s="22"/>
      <c r="E225" s="22"/>
      <c r="F225" s="10"/>
      <c r="G225" s="10"/>
      <c r="H225" s="53"/>
      <c r="I225" s="53"/>
      <c r="J225" s="53"/>
      <c r="K225" s="53"/>
      <c r="L225" s="53"/>
      <c r="M225" s="48" t="str">
        <f>IFERROR(VLOOKUP(G225,' Moduly a inkrementy'!$B$3:$C$17,2,FALSE),"")</f>
        <v/>
      </c>
      <c r="N225" s="10"/>
      <c r="O225" s="10"/>
      <c r="P225" s="7"/>
    </row>
    <row r="226" spans="1:16" ht="15" x14ac:dyDescent="0.25">
      <c r="A226" s="20"/>
      <c r="B226" s="20"/>
      <c r="C226" s="22"/>
      <c r="D226" s="22"/>
      <c r="E226" s="22"/>
      <c r="F226" s="10"/>
      <c r="G226" s="10"/>
      <c r="H226" s="53"/>
      <c r="I226" s="53"/>
      <c r="J226" s="53"/>
      <c r="K226" s="53"/>
      <c r="L226" s="53"/>
      <c r="M226" s="48" t="str">
        <f>IFERROR(VLOOKUP(G226,' Moduly a inkrementy'!$B$3:$C$17,2,FALSE),"")</f>
        <v/>
      </c>
      <c r="N226" s="10"/>
      <c r="O226" s="10"/>
      <c r="P226" s="7"/>
    </row>
    <row r="227" spans="1:16" ht="15" x14ac:dyDescent="0.25">
      <c r="A227" s="20"/>
      <c r="B227" s="20"/>
      <c r="C227" s="22"/>
      <c r="D227" s="22"/>
      <c r="E227" s="22"/>
      <c r="F227" s="10"/>
      <c r="G227" s="10"/>
      <c r="H227" s="53"/>
      <c r="I227" s="53"/>
      <c r="J227" s="53"/>
      <c r="K227" s="53"/>
      <c r="L227" s="53"/>
      <c r="M227" s="48" t="str">
        <f>IFERROR(VLOOKUP(G227,' Moduly a inkrementy'!$B$3:$C$17,2,FALSE),"")</f>
        <v/>
      </c>
      <c r="N227" s="10"/>
      <c r="O227" s="10"/>
      <c r="P227" s="7"/>
    </row>
    <row r="228" spans="1:16" ht="15" x14ac:dyDescent="0.25">
      <c r="A228" s="20"/>
      <c r="B228" s="20"/>
      <c r="C228" s="22"/>
      <c r="D228" s="22"/>
      <c r="E228" s="22"/>
      <c r="F228" s="10"/>
      <c r="G228" s="10"/>
      <c r="H228" s="53"/>
      <c r="I228" s="53"/>
      <c r="J228" s="53"/>
      <c r="K228" s="53"/>
      <c r="L228" s="53"/>
      <c r="M228" s="48" t="str">
        <f>IFERROR(VLOOKUP(G228,' Moduly a inkrementy'!$B$3:$C$17,2,FALSE),"")</f>
        <v/>
      </c>
      <c r="N228" s="10"/>
      <c r="O228" s="10"/>
      <c r="P228" s="7"/>
    </row>
    <row r="229" spans="1:16" ht="15" x14ac:dyDescent="0.25">
      <c r="A229" s="20"/>
      <c r="B229" s="20"/>
      <c r="C229" s="22"/>
      <c r="D229" s="22"/>
      <c r="E229" s="22"/>
      <c r="F229" s="10"/>
      <c r="G229" s="10"/>
      <c r="H229" s="53"/>
      <c r="I229" s="53"/>
      <c r="J229" s="53"/>
      <c r="K229" s="53"/>
      <c r="L229" s="53"/>
      <c r="M229" s="48" t="str">
        <f>IFERROR(VLOOKUP(G229,' Moduly a inkrementy'!$B$3:$C$17,2,FALSE),"")</f>
        <v/>
      </c>
      <c r="N229" s="10"/>
      <c r="O229" s="10"/>
      <c r="P229" s="7"/>
    </row>
    <row r="230" spans="1:16" ht="15" x14ac:dyDescent="0.25">
      <c r="A230" s="20"/>
      <c r="B230" s="20"/>
      <c r="C230" s="22"/>
      <c r="D230" s="22"/>
      <c r="E230" s="22"/>
      <c r="F230" s="10"/>
      <c r="G230" s="10"/>
      <c r="H230" s="53"/>
      <c r="I230" s="53"/>
      <c r="J230" s="53"/>
      <c r="K230" s="53"/>
      <c r="L230" s="53"/>
      <c r="M230" s="48" t="str">
        <f>IFERROR(VLOOKUP(G230,' Moduly a inkrementy'!$B$3:$C$17,2,FALSE),"")</f>
        <v/>
      </c>
      <c r="N230" s="10"/>
      <c r="O230" s="10"/>
      <c r="P230" s="7"/>
    </row>
    <row r="231" spans="1:16" ht="15" x14ac:dyDescent="0.25">
      <c r="A231" s="20"/>
      <c r="B231" s="20"/>
      <c r="C231" s="22"/>
      <c r="D231" s="22"/>
      <c r="E231" s="22"/>
      <c r="F231" s="10"/>
      <c r="G231" s="10"/>
      <c r="H231" s="53"/>
      <c r="I231" s="53"/>
      <c r="J231" s="53"/>
      <c r="K231" s="53"/>
      <c r="L231" s="53"/>
      <c r="M231" s="48" t="str">
        <f>IFERROR(VLOOKUP(G231,' Moduly a inkrementy'!$B$3:$C$17,2,FALSE),"")</f>
        <v/>
      </c>
      <c r="N231" s="10"/>
      <c r="O231" s="10"/>
      <c r="P231" s="7"/>
    </row>
    <row r="232" spans="1:16" ht="15" x14ac:dyDescent="0.25">
      <c r="A232" s="20"/>
      <c r="B232" s="20"/>
      <c r="C232" s="22"/>
      <c r="D232" s="22"/>
      <c r="E232" s="22"/>
      <c r="F232" s="10"/>
      <c r="G232" s="10"/>
      <c r="H232" s="53"/>
      <c r="I232" s="53"/>
      <c r="J232" s="53"/>
      <c r="K232" s="53"/>
      <c r="L232" s="53"/>
      <c r="M232" s="48" t="str">
        <f>IFERROR(VLOOKUP(G232,' Moduly a inkrementy'!$B$3:$C$17,2,FALSE),"")</f>
        <v/>
      </c>
      <c r="N232" s="10"/>
      <c r="O232" s="10"/>
      <c r="P232" s="7"/>
    </row>
    <row r="233" spans="1:16" ht="15" x14ac:dyDescent="0.25">
      <c r="A233" s="20"/>
      <c r="B233" s="20"/>
      <c r="C233" s="22"/>
      <c r="D233" s="22"/>
      <c r="E233" s="22"/>
      <c r="F233" s="10"/>
      <c r="G233" s="10"/>
      <c r="H233" s="53"/>
      <c r="I233" s="53"/>
      <c r="J233" s="53"/>
      <c r="K233" s="53"/>
      <c r="L233" s="53"/>
      <c r="M233" s="48" t="str">
        <f>IFERROR(VLOOKUP(G233,' Moduly a inkrementy'!$B$3:$C$17,2,FALSE),"")</f>
        <v/>
      </c>
      <c r="N233" s="10"/>
      <c r="O233" s="10"/>
      <c r="P233" s="7"/>
    </row>
    <row r="234" spans="1:16" ht="15" x14ac:dyDescent="0.25">
      <c r="A234" s="20"/>
      <c r="B234" s="20"/>
      <c r="C234" s="22"/>
      <c r="D234" s="22"/>
      <c r="E234" s="22"/>
      <c r="F234" s="10"/>
      <c r="G234" s="10"/>
      <c r="H234" s="53"/>
      <c r="I234" s="53"/>
      <c r="J234" s="53"/>
      <c r="K234" s="53"/>
      <c r="L234" s="53"/>
      <c r="M234" s="48" t="str">
        <f>IFERROR(VLOOKUP(G234,' Moduly a inkrementy'!$B$3:$C$17,2,FALSE),"")</f>
        <v/>
      </c>
      <c r="N234" s="10"/>
      <c r="O234" s="10"/>
      <c r="P234" s="7"/>
    </row>
    <row r="235" spans="1:16" ht="15" x14ac:dyDescent="0.25">
      <c r="A235" s="20"/>
      <c r="B235" s="20"/>
      <c r="C235" s="22"/>
      <c r="D235" s="22"/>
      <c r="E235" s="22"/>
      <c r="F235" s="10"/>
      <c r="G235" s="10"/>
      <c r="H235" s="53"/>
      <c r="I235" s="53"/>
      <c r="J235" s="53"/>
      <c r="K235" s="53"/>
      <c r="L235" s="53"/>
      <c r="M235" s="48" t="str">
        <f>IFERROR(VLOOKUP(G235,' Moduly a inkrementy'!$B$3:$C$17,2,FALSE),"")</f>
        <v/>
      </c>
      <c r="N235" s="10"/>
      <c r="O235" s="10"/>
      <c r="P235" s="7"/>
    </row>
    <row r="236" spans="1:16" ht="15" x14ac:dyDescent="0.25">
      <c r="A236" s="20"/>
      <c r="B236" s="20"/>
      <c r="C236" s="22"/>
      <c r="D236" s="22"/>
      <c r="E236" s="22"/>
      <c r="F236" s="10"/>
      <c r="G236" s="10"/>
      <c r="H236" s="53"/>
      <c r="I236" s="53"/>
      <c r="J236" s="53"/>
      <c r="K236" s="53"/>
      <c r="L236" s="53"/>
      <c r="M236" s="48" t="str">
        <f>IFERROR(VLOOKUP(G236,' Moduly a inkrementy'!$B$3:$C$17,2,FALSE),"")</f>
        <v/>
      </c>
      <c r="N236" s="10"/>
      <c r="O236" s="10"/>
      <c r="P236" s="7"/>
    </row>
    <row r="237" spans="1:16" ht="15" x14ac:dyDescent="0.25">
      <c r="A237" s="20"/>
      <c r="B237" s="20"/>
      <c r="C237" s="22"/>
      <c r="D237" s="22"/>
      <c r="E237" s="22"/>
      <c r="F237" s="10"/>
      <c r="G237" s="10"/>
      <c r="H237" s="53"/>
      <c r="I237" s="53"/>
      <c r="J237" s="53"/>
      <c r="K237" s="53"/>
      <c r="L237" s="53"/>
      <c r="M237" s="48" t="str">
        <f>IFERROR(VLOOKUP(G237,' Moduly a inkrementy'!$B$3:$C$17,2,FALSE),"")</f>
        <v/>
      </c>
      <c r="N237" s="10"/>
      <c r="O237" s="10"/>
      <c r="P237" s="7"/>
    </row>
    <row r="238" spans="1:16" ht="15" x14ac:dyDescent="0.25">
      <c r="A238" s="20"/>
      <c r="B238" s="20"/>
      <c r="C238" s="22"/>
      <c r="D238" s="22"/>
      <c r="E238" s="22"/>
      <c r="F238" s="10"/>
      <c r="G238" s="10"/>
      <c r="H238" s="53"/>
      <c r="I238" s="53"/>
      <c r="J238" s="53"/>
      <c r="K238" s="53"/>
      <c r="L238" s="53"/>
      <c r="M238" s="48" t="str">
        <f>IFERROR(VLOOKUP(G238,' Moduly a inkrementy'!$B$3:$C$17,2,FALSE),"")</f>
        <v/>
      </c>
      <c r="N238" s="10"/>
      <c r="O238" s="10"/>
      <c r="P238" s="7"/>
    </row>
    <row r="239" spans="1:16" ht="15" x14ac:dyDescent="0.25">
      <c r="A239" s="20"/>
      <c r="B239" s="20"/>
      <c r="C239" s="22"/>
      <c r="D239" s="22"/>
      <c r="E239" s="22"/>
      <c r="F239" s="10"/>
      <c r="G239" s="10"/>
      <c r="H239" s="53"/>
      <c r="I239" s="53"/>
      <c r="J239" s="53"/>
      <c r="K239" s="53"/>
      <c r="L239" s="53"/>
      <c r="M239" s="48" t="str">
        <f>IFERROR(VLOOKUP(G239,' Moduly a inkrementy'!$B$3:$C$17,2,FALSE),"")</f>
        <v/>
      </c>
      <c r="N239" s="10"/>
      <c r="O239" s="10"/>
      <c r="P239" s="7"/>
    </row>
    <row r="240" spans="1:16" ht="15" x14ac:dyDescent="0.25">
      <c r="A240" s="20"/>
      <c r="B240" s="20"/>
      <c r="C240" s="22"/>
      <c r="D240" s="22"/>
      <c r="E240" s="22"/>
      <c r="F240" s="10"/>
      <c r="G240" s="10"/>
      <c r="H240" s="53"/>
      <c r="I240" s="53"/>
      <c r="J240" s="53"/>
      <c r="K240" s="53"/>
      <c r="L240" s="53"/>
      <c r="M240" s="48" t="str">
        <f>IFERROR(VLOOKUP(G240,' Moduly a inkrementy'!$B$3:$C$17,2,FALSE),"")</f>
        <v/>
      </c>
      <c r="N240" s="10"/>
      <c r="O240" s="10"/>
      <c r="P240" s="7"/>
    </row>
    <row r="241" spans="1:16" ht="15" x14ac:dyDescent="0.25">
      <c r="A241" s="20"/>
      <c r="B241" s="20"/>
      <c r="C241" s="22"/>
      <c r="D241" s="22"/>
      <c r="E241" s="22"/>
      <c r="F241" s="10"/>
      <c r="G241" s="10"/>
      <c r="H241" s="53"/>
      <c r="I241" s="53"/>
      <c r="J241" s="53"/>
      <c r="K241" s="53"/>
      <c r="L241" s="53"/>
      <c r="M241" s="48" t="str">
        <f>IFERROR(VLOOKUP(G241,' Moduly a inkrementy'!$B$3:$C$17,2,FALSE),"")</f>
        <v/>
      </c>
      <c r="N241" s="10"/>
      <c r="O241" s="10"/>
      <c r="P241" s="7"/>
    </row>
    <row r="242" spans="1:16" ht="15" x14ac:dyDescent="0.25">
      <c r="A242" s="20"/>
      <c r="B242" s="20"/>
      <c r="C242" s="22"/>
      <c r="D242" s="22"/>
      <c r="E242" s="22"/>
      <c r="F242" s="10"/>
      <c r="G242" s="10"/>
      <c r="H242" s="53"/>
      <c r="I242" s="53"/>
      <c r="J242" s="53"/>
      <c r="K242" s="53"/>
      <c r="L242" s="53"/>
      <c r="M242" s="48" t="str">
        <f>IFERROR(VLOOKUP(G242,' Moduly a inkrementy'!$B$3:$C$17,2,FALSE),"")</f>
        <v/>
      </c>
      <c r="N242" s="10"/>
      <c r="O242" s="10"/>
      <c r="P242" s="7"/>
    </row>
    <row r="243" spans="1:16" ht="15" x14ac:dyDescent="0.25">
      <c r="A243" s="20"/>
      <c r="B243" s="20"/>
      <c r="C243" s="22"/>
      <c r="D243" s="22"/>
      <c r="E243" s="22"/>
      <c r="F243" s="10"/>
      <c r="G243" s="10"/>
      <c r="H243" s="53"/>
      <c r="I243" s="53"/>
      <c r="J243" s="53"/>
      <c r="K243" s="53"/>
      <c r="L243" s="53"/>
      <c r="M243" s="48" t="str">
        <f>IFERROR(VLOOKUP(G243,' Moduly a inkrementy'!$B$3:$C$17,2,FALSE),"")</f>
        <v/>
      </c>
      <c r="N243" s="10"/>
      <c r="O243" s="10"/>
      <c r="P243" s="7"/>
    </row>
    <row r="244" spans="1:16" ht="15" x14ac:dyDescent="0.25">
      <c r="A244" s="20"/>
      <c r="B244" s="20"/>
      <c r="C244" s="22"/>
      <c r="D244" s="22"/>
      <c r="E244" s="22"/>
      <c r="F244" s="10"/>
      <c r="G244" s="10"/>
      <c r="H244" s="53"/>
      <c r="I244" s="53"/>
      <c r="J244" s="53"/>
      <c r="K244" s="53"/>
      <c r="L244" s="53"/>
      <c r="M244" s="48" t="str">
        <f>IFERROR(VLOOKUP(G244,' Moduly a inkrementy'!$B$3:$C$17,2,FALSE),"")</f>
        <v/>
      </c>
      <c r="N244" s="10"/>
      <c r="O244" s="10"/>
      <c r="P244" s="7"/>
    </row>
    <row r="245" spans="1:16" ht="15" x14ac:dyDescent="0.25">
      <c r="A245" s="20"/>
      <c r="B245" s="20"/>
      <c r="C245" s="22"/>
      <c r="D245" s="22"/>
      <c r="E245" s="22"/>
      <c r="F245" s="10"/>
      <c r="G245" s="10"/>
      <c r="H245" s="53"/>
      <c r="I245" s="53"/>
      <c r="J245" s="53"/>
      <c r="K245" s="53"/>
      <c r="L245" s="53"/>
      <c r="M245" s="48" t="str">
        <f>IFERROR(VLOOKUP(G245,' Moduly a inkrementy'!$B$3:$C$17,2,FALSE),"")</f>
        <v/>
      </c>
      <c r="N245" s="10"/>
      <c r="O245" s="10"/>
      <c r="P245" s="7"/>
    </row>
    <row r="246" spans="1:16" ht="15" x14ac:dyDescent="0.25">
      <c r="A246" s="20"/>
      <c r="B246" s="20"/>
      <c r="C246" s="22"/>
      <c r="D246" s="22"/>
      <c r="E246" s="22"/>
      <c r="F246" s="10"/>
      <c r="G246" s="10"/>
      <c r="H246" s="53"/>
      <c r="I246" s="53"/>
      <c r="J246" s="53"/>
      <c r="K246" s="53"/>
      <c r="L246" s="53"/>
      <c r="M246" s="48" t="str">
        <f>IFERROR(VLOOKUP(G246,' Moduly a inkrementy'!$B$3:$C$17,2,FALSE),"")</f>
        <v/>
      </c>
      <c r="N246" s="10"/>
      <c r="O246" s="10"/>
      <c r="P246" s="7"/>
    </row>
    <row r="247" spans="1:16" ht="15" x14ac:dyDescent="0.25">
      <c r="A247" s="20"/>
      <c r="B247" s="20"/>
      <c r="C247" s="22"/>
      <c r="D247" s="22"/>
      <c r="E247" s="22"/>
      <c r="F247" s="10"/>
      <c r="G247" s="10"/>
      <c r="H247" s="53"/>
      <c r="I247" s="53"/>
      <c r="J247" s="53"/>
      <c r="K247" s="53"/>
      <c r="L247" s="53"/>
      <c r="M247" s="48" t="str">
        <f>IFERROR(VLOOKUP(G247,' Moduly a inkrementy'!$B$3:$C$17,2,FALSE),"")</f>
        <v/>
      </c>
      <c r="N247" s="10"/>
      <c r="O247" s="10"/>
      <c r="P247" s="7"/>
    </row>
    <row r="248" spans="1:16" ht="15" x14ac:dyDescent="0.25">
      <c r="A248" s="20"/>
      <c r="B248" s="20"/>
      <c r="C248" s="22"/>
      <c r="D248" s="22"/>
      <c r="E248" s="22"/>
      <c r="F248" s="10"/>
      <c r="G248" s="10"/>
      <c r="H248" s="53"/>
      <c r="I248" s="53"/>
      <c r="J248" s="53"/>
      <c r="K248" s="53"/>
      <c r="L248" s="53"/>
      <c r="M248" s="48" t="str">
        <f>IFERROR(VLOOKUP(G248,' Moduly a inkrementy'!$B$3:$C$17,2,FALSE),"")</f>
        <v/>
      </c>
      <c r="N248" s="10"/>
      <c r="O248" s="10"/>
      <c r="P248" s="7"/>
    </row>
    <row r="249" spans="1:16" ht="15" x14ac:dyDescent="0.25">
      <c r="A249" s="20"/>
      <c r="B249" s="20"/>
      <c r="C249" s="22"/>
      <c r="D249" s="22"/>
      <c r="E249" s="22"/>
      <c r="F249" s="10"/>
      <c r="G249" s="10"/>
      <c r="H249" s="53"/>
      <c r="I249" s="53"/>
      <c r="J249" s="53"/>
      <c r="K249" s="53"/>
      <c r="L249" s="53"/>
      <c r="M249" s="48" t="str">
        <f>IFERROR(VLOOKUP(G249,' Moduly a inkrementy'!$B$3:$C$17,2,FALSE),"")</f>
        <v/>
      </c>
      <c r="N249" s="10"/>
      <c r="O249" s="10"/>
      <c r="P249" s="7"/>
    </row>
    <row r="250" spans="1:16" ht="15" x14ac:dyDescent="0.25">
      <c r="A250" s="20"/>
      <c r="B250" s="20"/>
      <c r="C250" s="22"/>
      <c r="D250" s="22"/>
      <c r="E250" s="22"/>
      <c r="F250" s="10"/>
      <c r="G250" s="10"/>
      <c r="H250" s="53"/>
      <c r="I250" s="53"/>
      <c r="J250" s="53"/>
      <c r="K250" s="53"/>
      <c r="L250" s="53"/>
      <c r="M250" s="48" t="str">
        <f>IFERROR(VLOOKUP(G250,' Moduly a inkrementy'!$B$3:$C$17,2,FALSE),"")</f>
        <v/>
      </c>
      <c r="N250" s="10"/>
      <c r="O250" s="10"/>
      <c r="P250" s="7"/>
    </row>
    <row r="251" spans="1:16" ht="15" x14ac:dyDescent="0.25">
      <c r="A251" s="20"/>
      <c r="B251" s="20"/>
      <c r="C251" s="22"/>
      <c r="D251" s="22"/>
      <c r="E251" s="22"/>
      <c r="F251" s="10"/>
      <c r="G251" s="10"/>
      <c r="H251" s="53"/>
      <c r="I251" s="53"/>
      <c r="J251" s="53"/>
      <c r="K251" s="53"/>
      <c r="L251" s="53"/>
      <c r="M251" s="48" t="str">
        <f>IFERROR(VLOOKUP(G251,' Moduly a inkrementy'!$B$3:$C$17,2,FALSE),"")</f>
        <v/>
      </c>
      <c r="N251" s="10"/>
      <c r="O251" s="10"/>
      <c r="P251" s="7"/>
    </row>
    <row r="252" spans="1:16" ht="15" x14ac:dyDescent="0.25">
      <c r="A252" s="20"/>
      <c r="B252" s="20"/>
      <c r="C252" s="22"/>
      <c r="D252" s="22"/>
      <c r="E252" s="22"/>
      <c r="F252" s="10"/>
      <c r="G252" s="10"/>
      <c r="H252" s="53"/>
      <c r="I252" s="53"/>
      <c r="J252" s="53"/>
      <c r="K252" s="53"/>
      <c r="L252" s="53"/>
      <c r="M252" s="48" t="str">
        <f>IFERROR(VLOOKUP(G252,' Moduly a inkrementy'!$B$3:$C$17,2,FALSE),"")</f>
        <v/>
      </c>
      <c r="N252" s="10"/>
      <c r="O252" s="10"/>
      <c r="P252" s="7"/>
    </row>
    <row r="253" spans="1:16" ht="15" x14ac:dyDescent="0.25">
      <c r="A253" s="20"/>
      <c r="B253" s="20"/>
      <c r="C253" s="22"/>
      <c r="D253" s="22"/>
      <c r="E253" s="22"/>
      <c r="F253" s="10"/>
      <c r="G253" s="10"/>
      <c r="H253" s="53"/>
      <c r="I253" s="53"/>
      <c r="J253" s="53"/>
      <c r="K253" s="53"/>
      <c r="L253" s="53"/>
      <c r="M253" s="48" t="str">
        <f>IFERROR(VLOOKUP(G253,' Moduly a inkrementy'!$B$3:$C$17,2,FALSE),"")</f>
        <v/>
      </c>
      <c r="N253" s="10"/>
      <c r="O253" s="10"/>
      <c r="P253" s="7"/>
    </row>
    <row r="254" spans="1:16" ht="15" x14ac:dyDescent="0.25">
      <c r="A254" s="20"/>
      <c r="B254" s="20"/>
      <c r="C254" s="22"/>
      <c r="D254" s="22"/>
      <c r="E254" s="22"/>
      <c r="F254" s="10"/>
      <c r="G254" s="10"/>
      <c r="H254" s="53"/>
      <c r="I254" s="53"/>
      <c r="J254" s="53"/>
      <c r="K254" s="53"/>
      <c r="L254" s="53"/>
      <c r="M254" s="48" t="str">
        <f>IFERROR(VLOOKUP(G254,' Moduly a inkrementy'!$B$3:$C$17,2,FALSE),"")</f>
        <v/>
      </c>
      <c r="N254" s="10"/>
      <c r="O254" s="10"/>
      <c r="P254" s="7"/>
    </row>
    <row r="255" spans="1:16" ht="15" x14ac:dyDescent="0.25">
      <c r="A255" s="20"/>
      <c r="B255" s="20"/>
      <c r="C255" s="22"/>
      <c r="D255" s="22"/>
      <c r="E255" s="22"/>
      <c r="F255" s="10"/>
      <c r="G255" s="10"/>
      <c r="H255" s="53"/>
      <c r="I255" s="53"/>
      <c r="J255" s="53"/>
      <c r="K255" s="53"/>
      <c r="L255" s="53"/>
      <c r="M255" s="48" t="str">
        <f>IFERROR(VLOOKUP(G255,' Moduly a inkrementy'!$B$3:$C$17,2,FALSE),"")</f>
        <v/>
      </c>
      <c r="N255" s="10"/>
      <c r="O255" s="10"/>
      <c r="P255" s="7"/>
    </row>
    <row r="256" spans="1:16" ht="15" x14ac:dyDescent="0.25">
      <c r="A256" s="20"/>
      <c r="B256" s="20"/>
      <c r="C256" s="22"/>
      <c r="D256" s="22"/>
      <c r="E256" s="22"/>
      <c r="F256" s="10"/>
      <c r="G256" s="10"/>
      <c r="H256" s="53"/>
      <c r="I256" s="53"/>
      <c r="J256" s="53"/>
      <c r="K256" s="53"/>
      <c r="L256" s="53"/>
      <c r="M256" s="48" t="str">
        <f>IFERROR(VLOOKUP(G256,' Moduly a inkrementy'!$B$3:$C$17,2,FALSE),"")</f>
        <v/>
      </c>
      <c r="N256" s="10"/>
      <c r="O256" s="10"/>
      <c r="P256" s="7"/>
    </row>
    <row r="257" spans="1:16" ht="15" x14ac:dyDescent="0.25">
      <c r="A257" s="20"/>
      <c r="B257" s="20"/>
      <c r="C257" s="22"/>
      <c r="D257" s="22"/>
      <c r="E257" s="22"/>
      <c r="F257" s="10"/>
      <c r="G257" s="10"/>
      <c r="H257" s="53"/>
      <c r="I257" s="53"/>
      <c r="J257" s="53"/>
      <c r="K257" s="53"/>
      <c r="L257" s="53"/>
      <c r="M257" s="48" t="str">
        <f>IFERROR(VLOOKUP(G257,' Moduly a inkrementy'!$B$3:$C$17,2,FALSE),"")</f>
        <v/>
      </c>
      <c r="N257" s="10"/>
      <c r="O257" s="10"/>
      <c r="P257" s="7"/>
    </row>
    <row r="258" spans="1:16" ht="15" x14ac:dyDescent="0.25">
      <c r="A258" s="20"/>
      <c r="B258" s="20"/>
      <c r="C258" s="22"/>
      <c r="D258" s="22"/>
      <c r="E258" s="22"/>
      <c r="F258" s="10"/>
      <c r="G258" s="10"/>
      <c r="H258" s="53"/>
      <c r="I258" s="53"/>
      <c r="J258" s="53"/>
      <c r="K258" s="53"/>
      <c r="L258" s="53"/>
      <c r="M258" s="48" t="str">
        <f>IFERROR(VLOOKUP(G258,' Moduly a inkrementy'!$B$3:$C$17,2,FALSE),"")</f>
        <v/>
      </c>
      <c r="N258" s="10"/>
      <c r="O258" s="10"/>
      <c r="P258" s="7"/>
    </row>
    <row r="259" spans="1:16" ht="15" x14ac:dyDescent="0.25">
      <c r="A259" s="20"/>
      <c r="B259" s="20"/>
      <c r="C259" s="22"/>
      <c r="D259" s="22"/>
      <c r="E259" s="22"/>
      <c r="F259" s="10"/>
      <c r="G259" s="10"/>
      <c r="H259" s="53"/>
      <c r="I259" s="53"/>
      <c r="J259" s="53"/>
      <c r="K259" s="53"/>
      <c r="L259" s="53"/>
      <c r="M259" s="48" t="str">
        <f>IFERROR(VLOOKUP(G259,' Moduly a inkrementy'!$B$3:$C$17,2,FALSE),"")</f>
        <v/>
      </c>
      <c r="N259" s="10"/>
      <c r="O259" s="10"/>
      <c r="P259" s="7"/>
    </row>
    <row r="260" spans="1:16" ht="15" x14ac:dyDescent="0.25">
      <c r="A260" s="20"/>
      <c r="B260" s="20"/>
      <c r="C260" s="22"/>
      <c r="D260" s="22"/>
      <c r="E260" s="22"/>
      <c r="F260" s="10"/>
      <c r="G260" s="10"/>
      <c r="H260" s="53"/>
      <c r="I260" s="53"/>
      <c r="J260" s="53"/>
      <c r="K260" s="53"/>
      <c r="L260" s="53"/>
      <c r="M260" s="48" t="str">
        <f>IFERROR(VLOOKUP(G260,' Moduly a inkrementy'!$B$3:$C$17,2,FALSE),"")</f>
        <v/>
      </c>
      <c r="N260" s="10"/>
      <c r="O260" s="10"/>
      <c r="P260" s="7"/>
    </row>
    <row r="261" spans="1:16" ht="15" x14ac:dyDescent="0.25">
      <c r="A261" s="20"/>
      <c r="B261" s="20"/>
      <c r="C261" s="22"/>
      <c r="D261" s="22"/>
      <c r="E261" s="22"/>
      <c r="F261" s="10"/>
      <c r="G261" s="10"/>
      <c r="H261" s="53"/>
      <c r="I261" s="53"/>
      <c r="J261" s="53"/>
      <c r="K261" s="53"/>
      <c r="L261" s="53"/>
      <c r="M261" s="48" t="str">
        <f>IFERROR(VLOOKUP(G261,' Moduly a inkrementy'!$B$3:$C$17,2,FALSE),"")</f>
        <v/>
      </c>
      <c r="N261" s="10"/>
      <c r="O261" s="10"/>
      <c r="P261" s="7"/>
    </row>
    <row r="262" spans="1:16" ht="15" x14ac:dyDescent="0.25">
      <c r="A262" s="20"/>
      <c r="B262" s="20"/>
      <c r="C262" s="22"/>
      <c r="D262" s="22"/>
      <c r="E262" s="22"/>
      <c r="F262" s="10"/>
      <c r="G262" s="10"/>
      <c r="H262" s="53"/>
      <c r="I262" s="53"/>
      <c r="J262" s="53"/>
      <c r="K262" s="53"/>
      <c r="L262" s="53"/>
      <c r="M262" s="48" t="str">
        <f>IFERROR(VLOOKUP(G262,' Moduly a inkrementy'!$B$3:$C$17,2,FALSE),"")</f>
        <v/>
      </c>
      <c r="N262" s="10"/>
      <c r="O262" s="10"/>
      <c r="P262" s="7"/>
    </row>
    <row r="263" spans="1:16" ht="15" x14ac:dyDescent="0.25">
      <c r="A263" s="20"/>
      <c r="B263" s="20"/>
      <c r="C263" s="22"/>
      <c r="D263" s="22"/>
      <c r="E263" s="22"/>
      <c r="F263" s="10"/>
      <c r="G263" s="10"/>
      <c r="H263" s="53"/>
      <c r="I263" s="53"/>
      <c r="J263" s="53"/>
      <c r="K263" s="53"/>
      <c r="L263" s="53"/>
      <c r="M263" s="48" t="str">
        <f>IFERROR(VLOOKUP(G263,' Moduly a inkrementy'!$B$3:$C$17,2,FALSE),"")</f>
        <v/>
      </c>
      <c r="N263" s="10"/>
      <c r="O263" s="10"/>
      <c r="P263" s="7"/>
    </row>
    <row r="264" spans="1:16" ht="15" x14ac:dyDescent="0.25">
      <c r="A264" s="20"/>
      <c r="B264" s="20"/>
      <c r="C264" s="22"/>
      <c r="D264" s="22"/>
      <c r="E264" s="22"/>
      <c r="F264" s="10"/>
      <c r="G264" s="10"/>
      <c r="H264" s="53"/>
      <c r="I264" s="53"/>
      <c r="J264" s="53"/>
      <c r="K264" s="53"/>
      <c r="L264" s="53"/>
      <c r="M264" s="48" t="str">
        <f>IFERROR(VLOOKUP(G264,' Moduly a inkrementy'!$B$3:$C$17,2,FALSE),"")</f>
        <v/>
      </c>
      <c r="N264" s="10"/>
      <c r="O264" s="10"/>
      <c r="P264" s="7"/>
    </row>
    <row r="265" spans="1:16" ht="15" x14ac:dyDescent="0.25">
      <c r="A265" s="20"/>
      <c r="B265" s="20"/>
      <c r="C265" s="22"/>
      <c r="D265" s="22"/>
      <c r="E265" s="22"/>
      <c r="F265" s="10"/>
      <c r="G265" s="10"/>
      <c r="H265" s="53"/>
      <c r="I265" s="53"/>
      <c r="J265" s="53"/>
      <c r="K265" s="53"/>
      <c r="L265" s="53"/>
      <c r="M265" s="48" t="str">
        <f>IFERROR(VLOOKUP(G265,' Moduly a inkrementy'!$B$3:$C$17,2,FALSE),"")</f>
        <v/>
      </c>
      <c r="N265" s="10"/>
      <c r="O265" s="10"/>
      <c r="P265" s="7"/>
    </row>
    <row r="266" spans="1:16" ht="15" x14ac:dyDescent="0.25">
      <c r="A266" s="20"/>
      <c r="B266" s="20"/>
      <c r="C266" s="22"/>
      <c r="D266" s="22"/>
      <c r="E266" s="22"/>
      <c r="F266" s="10"/>
      <c r="G266" s="10"/>
      <c r="H266" s="53"/>
      <c r="I266" s="53"/>
      <c r="J266" s="53"/>
      <c r="K266" s="53"/>
      <c r="L266" s="53"/>
      <c r="M266" s="48" t="str">
        <f>IFERROR(VLOOKUP(G266,' Moduly a inkrementy'!$B$3:$C$17,2,FALSE),"")</f>
        <v/>
      </c>
      <c r="N266" s="10"/>
      <c r="O266" s="10"/>
      <c r="P266" s="7"/>
    </row>
    <row r="267" spans="1:16" ht="15" x14ac:dyDescent="0.25">
      <c r="A267" s="20"/>
      <c r="B267" s="20"/>
      <c r="C267" s="22"/>
      <c r="D267" s="22"/>
      <c r="E267" s="22"/>
      <c r="F267" s="10"/>
      <c r="G267" s="10"/>
      <c r="H267" s="53"/>
      <c r="I267" s="53"/>
      <c r="J267" s="53"/>
      <c r="K267" s="53"/>
      <c r="L267" s="53"/>
      <c r="M267" s="48" t="str">
        <f>IFERROR(VLOOKUP(G267,' Moduly a inkrementy'!$B$3:$C$17,2,FALSE),"")</f>
        <v/>
      </c>
      <c r="N267" s="10"/>
      <c r="O267" s="10"/>
      <c r="P267" s="7"/>
    </row>
    <row r="268" spans="1:16" ht="15" x14ac:dyDescent="0.25">
      <c r="A268" s="20"/>
      <c r="B268" s="20"/>
      <c r="C268" s="22"/>
      <c r="D268" s="22"/>
      <c r="E268" s="22"/>
      <c r="F268" s="10"/>
      <c r="G268" s="10"/>
      <c r="H268" s="53"/>
      <c r="I268" s="53"/>
      <c r="J268" s="53"/>
      <c r="K268" s="53"/>
      <c r="L268" s="53"/>
      <c r="M268" s="48" t="str">
        <f>IFERROR(VLOOKUP(G268,' Moduly a inkrementy'!$B$3:$C$17,2,FALSE),"")</f>
        <v/>
      </c>
      <c r="N268" s="10"/>
      <c r="O268" s="10"/>
      <c r="P268" s="7"/>
    </row>
    <row r="269" spans="1:16" ht="15" x14ac:dyDescent="0.25">
      <c r="A269" s="20"/>
      <c r="B269" s="20"/>
      <c r="C269" s="22"/>
      <c r="D269" s="22"/>
      <c r="E269" s="22"/>
      <c r="F269" s="10"/>
      <c r="G269" s="10"/>
      <c r="H269" s="53"/>
      <c r="I269" s="53"/>
      <c r="J269" s="53"/>
      <c r="K269" s="53"/>
      <c r="L269" s="53"/>
      <c r="M269" s="48" t="str">
        <f>IFERROR(VLOOKUP(G269,' Moduly a inkrementy'!$B$3:$C$17,2,FALSE),"")</f>
        <v/>
      </c>
      <c r="N269" s="10"/>
      <c r="O269" s="10"/>
      <c r="P269" s="7"/>
    </row>
    <row r="270" spans="1:16" ht="15" x14ac:dyDescent="0.25">
      <c r="A270" s="20"/>
      <c r="B270" s="20"/>
      <c r="C270" s="22"/>
      <c r="D270" s="22"/>
      <c r="E270" s="22"/>
      <c r="F270" s="10"/>
      <c r="G270" s="10"/>
      <c r="H270" s="53"/>
      <c r="I270" s="53"/>
      <c r="J270" s="53"/>
      <c r="K270" s="53"/>
      <c r="L270" s="53"/>
      <c r="M270" s="48" t="str">
        <f>IFERROR(VLOOKUP(G270,' Moduly a inkrementy'!$B$3:$C$17,2,FALSE),"")</f>
        <v/>
      </c>
      <c r="N270" s="10"/>
      <c r="O270" s="10"/>
      <c r="P270" s="7"/>
    </row>
    <row r="271" spans="1:16" ht="15" x14ac:dyDescent="0.25">
      <c r="A271" s="20"/>
      <c r="B271" s="20"/>
      <c r="C271" s="22"/>
      <c r="D271" s="22"/>
      <c r="E271" s="22"/>
      <c r="F271" s="10"/>
      <c r="G271" s="10"/>
      <c r="H271" s="53"/>
      <c r="I271" s="53"/>
      <c r="J271" s="53"/>
      <c r="K271" s="53"/>
      <c r="L271" s="53"/>
      <c r="M271" s="48" t="str">
        <f>IFERROR(VLOOKUP(G271,' Moduly a inkrementy'!$B$3:$C$17,2,FALSE),"")</f>
        <v/>
      </c>
      <c r="N271" s="10"/>
      <c r="O271" s="10"/>
      <c r="P271" s="7"/>
    </row>
    <row r="272" spans="1:16" ht="15" x14ac:dyDescent="0.25">
      <c r="A272" s="20"/>
      <c r="B272" s="20"/>
      <c r="C272" s="22"/>
      <c r="D272" s="22"/>
      <c r="E272" s="22"/>
      <c r="F272" s="10"/>
      <c r="G272" s="10"/>
      <c r="H272" s="53"/>
      <c r="I272" s="53"/>
      <c r="J272" s="53"/>
      <c r="K272" s="53"/>
      <c r="L272" s="53"/>
      <c r="M272" s="48" t="str">
        <f>IFERROR(VLOOKUP(G272,' Moduly a inkrementy'!$B$3:$C$17,2,FALSE),"")</f>
        <v/>
      </c>
      <c r="N272" s="10"/>
      <c r="O272" s="10"/>
      <c r="P272" s="7"/>
    </row>
    <row r="273" spans="1:16" ht="15" x14ac:dyDescent="0.25">
      <c r="A273" s="20"/>
      <c r="B273" s="20"/>
      <c r="C273" s="22"/>
      <c r="D273" s="22"/>
      <c r="E273" s="22"/>
      <c r="F273" s="10"/>
      <c r="G273" s="10"/>
      <c r="H273" s="53"/>
      <c r="I273" s="53"/>
      <c r="J273" s="53"/>
      <c r="K273" s="53"/>
      <c r="L273" s="53"/>
      <c r="M273" s="48" t="str">
        <f>IFERROR(VLOOKUP(G273,' Moduly a inkrementy'!$B$3:$C$17,2,FALSE),"")</f>
        <v/>
      </c>
      <c r="N273" s="10"/>
      <c r="O273" s="10"/>
      <c r="P273" s="7"/>
    </row>
    <row r="274" spans="1:16" ht="15" x14ac:dyDescent="0.25">
      <c r="A274" s="20"/>
      <c r="B274" s="20"/>
      <c r="C274" s="22"/>
      <c r="D274" s="22"/>
      <c r="E274" s="22"/>
      <c r="F274" s="10"/>
      <c r="G274" s="10"/>
      <c r="H274" s="53"/>
      <c r="I274" s="53"/>
      <c r="J274" s="53"/>
      <c r="K274" s="53"/>
      <c r="L274" s="53"/>
      <c r="M274" s="48" t="str">
        <f>IFERROR(VLOOKUP(G274,' Moduly a inkrementy'!$B$3:$C$17,2,FALSE),"")</f>
        <v/>
      </c>
      <c r="N274" s="10"/>
      <c r="O274" s="10"/>
      <c r="P274" s="7"/>
    </row>
    <row r="275" spans="1:16" ht="15" x14ac:dyDescent="0.25">
      <c r="A275" s="20"/>
      <c r="B275" s="20"/>
      <c r="C275" s="22"/>
      <c r="D275" s="22"/>
      <c r="E275" s="22"/>
      <c r="F275" s="10"/>
      <c r="G275" s="10"/>
      <c r="H275" s="53"/>
      <c r="I275" s="53"/>
      <c r="J275" s="53"/>
      <c r="K275" s="53"/>
      <c r="L275" s="53"/>
      <c r="M275" s="48" t="str">
        <f>IFERROR(VLOOKUP(G275,' Moduly a inkrementy'!$B$3:$C$17,2,FALSE),"")</f>
        <v/>
      </c>
      <c r="N275" s="10"/>
      <c r="O275" s="10"/>
      <c r="P275" s="7"/>
    </row>
    <row r="276" spans="1:16" ht="15" x14ac:dyDescent="0.25">
      <c r="A276" s="20"/>
      <c r="B276" s="20"/>
      <c r="C276" s="22"/>
      <c r="D276" s="22"/>
      <c r="E276" s="22"/>
      <c r="F276" s="10"/>
      <c r="G276" s="10"/>
      <c r="H276" s="53"/>
      <c r="I276" s="53"/>
      <c r="J276" s="53"/>
      <c r="K276" s="53"/>
      <c r="L276" s="53"/>
      <c r="M276" s="48" t="str">
        <f>IFERROR(VLOOKUP(G276,' Moduly a inkrementy'!$B$3:$C$17,2,FALSE),"")</f>
        <v/>
      </c>
      <c r="N276" s="10"/>
      <c r="O276" s="10"/>
      <c r="P276" s="7"/>
    </row>
    <row r="277" spans="1:16" ht="15" x14ac:dyDescent="0.25">
      <c r="A277" s="20"/>
      <c r="B277" s="20"/>
      <c r="C277" s="22"/>
      <c r="D277" s="22"/>
      <c r="E277" s="22"/>
      <c r="F277" s="10"/>
      <c r="G277" s="10"/>
      <c r="H277" s="53"/>
      <c r="I277" s="53"/>
      <c r="J277" s="53"/>
      <c r="K277" s="53"/>
      <c r="L277" s="53"/>
      <c r="M277" s="48" t="str">
        <f>IFERROR(VLOOKUP(G277,' Moduly a inkrementy'!$B$3:$C$17,2,FALSE),"")</f>
        <v/>
      </c>
      <c r="N277" s="10"/>
      <c r="O277" s="10"/>
      <c r="P277" s="7"/>
    </row>
    <row r="278" spans="1:16" ht="15" x14ac:dyDescent="0.25">
      <c r="A278" s="20"/>
      <c r="B278" s="20"/>
      <c r="C278" s="22"/>
      <c r="D278" s="22"/>
      <c r="E278" s="22"/>
      <c r="F278" s="10"/>
      <c r="G278" s="10"/>
      <c r="H278" s="53"/>
      <c r="I278" s="53"/>
      <c r="J278" s="53"/>
      <c r="K278" s="53"/>
      <c r="L278" s="53"/>
      <c r="M278" s="48" t="str">
        <f>IFERROR(VLOOKUP(G278,' Moduly a inkrementy'!$B$3:$C$17,2,FALSE),"")</f>
        <v/>
      </c>
      <c r="N278" s="10"/>
      <c r="O278" s="10"/>
      <c r="P278" s="7"/>
    </row>
    <row r="279" spans="1:16" ht="15" x14ac:dyDescent="0.25">
      <c r="A279" s="20"/>
      <c r="B279" s="20"/>
      <c r="C279" s="22"/>
      <c r="D279" s="22"/>
      <c r="E279" s="22"/>
      <c r="F279" s="10"/>
      <c r="G279" s="10"/>
      <c r="H279" s="53"/>
      <c r="I279" s="53"/>
      <c r="J279" s="53"/>
      <c r="K279" s="53"/>
      <c r="L279" s="53"/>
      <c r="M279" s="48" t="str">
        <f>IFERROR(VLOOKUP(G279,' Moduly a inkrementy'!$B$3:$C$17,2,FALSE),"")</f>
        <v/>
      </c>
      <c r="N279" s="10"/>
      <c r="O279" s="10"/>
      <c r="P279" s="7"/>
    </row>
    <row r="280" spans="1:16" ht="15" x14ac:dyDescent="0.25">
      <c r="A280" s="20"/>
      <c r="B280" s="20"/>
      <c r="C280" s="22"/>
      <c r="D280" s="22"/>
      <c r="E280" s="22"/>
      <c r="F280" s="10"/>
      <c r="G280" s="10"/>
      <c r="H280" s="53"/>
      <c r="I280" s="53"/>
      <c r="J280" s="53"/>
      <c r="K280" s="53"/>
      <c r="L280" s="53"/>
      <c r="M280" s="48" t="str">
        <f>IFERROR(VLOOKUP(G280,' Moduly a inkrementy'!$B$3:$C$17,2,FALSE),"")</f>
        <v/>
      </c>
      <c r="N280" s="10"/>
      <c r="O280" s="10"/>
      <c r="P280" s="7"/>
    </row>
    <row r="281" spans="1:16" ht="15" x14ac:dyDescent="0.25">
      <c r="A281" s="20"/>
      <c r="B281" s="20"/>
      <c r="C281" s="22"/>
      <c r="D281" s="22"/>
      <c r="E281" s="22"/>
      <c r="F281" s="10"/>
      <c r="G281" s="10"/>
      <c r="H281" s="53"/>
      <c r="I281" s="53"/>
      <c r="J281" s="53"/>
      <c r="K281" s="53"/>
      <c r="L281" s="53"/>
      <c r="M281" s="48" t="str">
        <f>IFERROR(VLOOKUP(G281,' Moduly a inkrementy'!$B$3:$C$17,2,FALSE),"")</f>
        <v/>
      </c>
      <c r="N281" s="10"/>
      <c r="O281" s="10"/>
      <c r="P281" s="7"/>
    </row>
    <row r="282" spans="1:16" ht="15" x14ac:dyDescent="0.25">
      <c r="A282" s="20"/>
      <c r="B282" s="20"/>
      <c r="C282" s="22"/>
      <c r="D282" s="22"/>
      <c r="E282" s="22"/>
      <c r="F282" s="10"/>
      <c r="G282" s="10"/>
      <c r="H282" s="53"/>
      <c r="I282" s="53"/>
      <c r="J282" s="53"/>
      <c r="K282" s="53"/>
      <c r="L282" s="53"/>
      <c r="M282" s="48" t="str">
        <f>IFERROR(VLOOKUP(G282,' Moduly a inkrementy'!$B$3:$C$17,2,FALSE),"")</f>
        <v/>
      </c>
      <c r="N282" s="10"/>
      <c r="O282" s="10"/>
      <c r="P282" s="7"/>
    </row>
    <row r="283" spans="1:16" ht="15" x14ac:dyDescent="0.25">
      <c r="A283" s="20"/>
      <c r="B283" s="20"/>
      <c r="C283" s="22"/>
      <c r="D283" s="22"/>
      <c r="E283" s="22"/>
      <c r="F283" s="10"/>
      <c r="G283" s="10"/>
      <c r="H283" s="53"/>
      <c r="I283" s="53"/>
      <c r="J283" s="53"/>
      <c r="K283" s="53"/>
      <c r="L283" s="53"/>
      <c r="M283" s="48" t="str">
        <f>IFERROR(VLOOKUP(G283,' Moduly a inkrementy'!$B$3:$C$17,2,FALSE),"")</f>
        <v/>
      </c>
      <c r="N283" s="10"/>
      <c r="O283" s="10"/>
      <c r="P283" s="7"/>
    </row>
    <row r="284" spans="1:16" ht="15" x14ac:dyDescent="0.25">
      <c r="A284" s="20"/>
      <c r="B284" s="20"/>
      <c r="C284" s="22"/>
      <c r="D284" s="22"/>
      <c r="E284" s="22"/>
      <c r="F284" s="10"/>
      <c r="G284" s="10"/>
      <c r="H284" s="53"/>
      <c r="I284" s="53"/>
      <c r="J284" s="53"/>
      <c r="K284" s="53"/>
      <c r="L284" s="53"/>
      <c r="M284" s="48" t="str">
        <f>IFERROR(VLOOKUP(G284,' Moduly a inkrementy'!$B$3:$C$17,2,FALSE),"")</f>
        <v/>
      </c>
      <c r="N284" s="10"/>
      <c r="O284" s="10"/>
      <c r="P284" s="7"/>
    </row>
    <row r="285" spans="1:16" ht="15" x14ac:dyDescent="0.25">
      <c r="A285" s="20"/>
      <c r="B285" s="20"/>
      <c r="C285" s="22"/>
      <c r="D285" s="22"/>
      <c r="E285" s="22"/>
      <c r="F285" s="10"/>
      <c r="G285" s="10"/>
      <c r="H285" s="53"/>
      <c r="I285" s="53"/>
      <c r="J285" s="53"/>
      <c r="K285" s="53"/>
      <c r="L285" s="53"/>
      <c r="M285" s="48" t="str">
        <f>IFERROR(VLOOKUP(G285,' Moduly a inkrementy'!$B$3:$C$17,2,FALSE),"")</f>
        <v/>
      </c>
      <c r="N285" s="10"/>
      <c r="O285" s="10"/>
      <c r="P285" s="7"/>
    </row>
    <row r="286" spans="1:16" ht="15" x14ac:dyDescent="0.25">
      <c r="A286" s="20"/>
      <c r="B286" s="20"/>
      <c r="C286" s="22"/>
      <c r="D286" s="22"/>
      <c r="E286" s="22"/>
      <c r="F286" s="10"/>
      <c r="G286" s="10"/>
      <c r="H286" s="53"/>
      <c r="I286" s="53"/>
      <c r="J286" s="53"/>
      <c r="K286" s="53"/>
      <c r="L286" s="53"/>
      <c r="M286" s="48" t="str">
        <f>IFERROR(VLOOKUP(G286,' Moduly a inkrementy'!$B$3:$C$17,2,FALSE),"")</f>
        <v/>
      </c>
      <c r="N286" s="10"/>
      <c r="O286" s="10"/>
      <c r="P286" s="7"/>
    </row>
    <row r="287" spans="1:16" ht="15" x14ac:dyDescent="0.25">
      <c r="A287" s="20"/>
      <c r="B287" s="20"/>
      <c r="C287" s="22"/>
      <c r="D287" s="22"/>
      <c r="E287" s="22"/>
      <c r="F287" s="10"/>
      <c r="G287" s="10"/>
      <c r="H287" s="53"/>
      <c r="I287" s="53"/>
      <c r="J287" s="53"/>
      <c r="K287" s="53"/>
      <c r="L287" s="53"/>
      <c r="M287" s="48" t="str">
        <f>IFERROR(VLOOKUP(G287,' Moduly a inkrementy'!$B$3:$C$17,2,FALSE),"")</f>
        <v/>
      </c>
      <c r="N287" s="10"/>
      <c r="O287" s="10"/>
      <c r="P287" s="7"/>
    </row>
    <row r="288" spans="1:16" ht="15" x14ac:dyDescent="0.25">
      <c r="A288" s="20"/>
      <c r="B288" s="20"/>
      <c r="C288" s="22"/>
      <c r="D288" s="22"/>
      <c r="E288" s="22"/>
      <c r="F288" s="10"/>
      <c r="G288" s="10"/>
      <c r="H288" s="53"/>
      <c r="I288" s="53"/>
      <c r="J288" s="53"/>
      <c r="K288" s="53"/>
      <c r="L288" s="53"/>
      <c r="M288" s="48" t="str">
        <f>IFERROR(VLOOKUP(G288,' Moduly a inkrementy'!$B$3:$C$17,2,FALSE),"")</f>
        <v/>
      </c>
      <c r="N288" s="10"/>
      <c r="O288" s="10"/>
      <c r="P288" s="7"/>
    </row>
    <row r="289" spans="1:16" ht="15" x14ac:dyDescent="0.25">
      <c r="A289" s="20"/>
      <c r="B289" s="20"/>
      <c r="C289" s="22"/>
      <c r="D289" s="22"/>
      <c r="E289" s="22"/>
      <c r="F289" s="10"/>
      <c r="G289" s="10"/>
      <c r="H289" s="53"/>
      <c r="I289" s="53"/>
      <c r="J289" s="53"/>
      <c r="K289" s="53"/>
      <c r="L289" s="53"/>
      <c r="M289" s="48" t="str">
        <f>IFERROR(VLOOKUP(G289,' Moduly a inkrementy'!$B$3:$C$17,2,FALSE),"")</f>
        <v/>
      </c>
      <c r="N289" s="10"/>
      <c r="O289" s="10"/>
      <c r="P289" s="7"/>
    </row>
    <row r="290" spans="1:16" ht="15" x14ac:dyDescent="0.25">
      <c r="A290" s="20"/>
      <c r="B290" s="20"/>
      <c r="C290" s="22"/>
      <c r="D290" s="22"/>
      <c r="E290" s="22"/>
      <c r="F290" s="10"/>
      <c r="G290" s="10"/>
      <c r="H290" s="53"/>
      <c r="I290" s="53"/>
      <c r="J290" s="53"/>
      <c r="K290" s="53"/>
      <c r="L290" s="53"/>
      <c r="M290" s="48" t="str">
        <f>IFERROR(VLOOKUP(G290,' Moduly a inkrementy'!$B$3:$C$17,2,FALSE),"")</f>
        <v/>
      </c>
      <c r="N290" s="10"/>
      <c r="O290" s="10"/>
      <c r="P290" s="7"/>
    </row>
    <row r="291" spans="1:16" ht="15" x14ac:dyDescent="0.25">
      <c r="A291" s="20"/>
      <c r="B291" s="20"/>
      <c r="C291" s="22"/>
      <c r="D291" s="22"/>
      <c r="E291" s="22"/>
      <c r="F291" s="10"/>
      <c r="G291" s="10"/>
      <c r="H291" s="53"/>
      <c r="I291" s="53"/>
      <c r="J291" s="53"/>
      <c r="K291" s="53"/>
      <c r="L291" s="53"/>
      <c r="M291" s="48" t="str">
        <f>IFERROR(VLOOKUP(G291,' Moduly a inkrementy'!$B$3:$C$17,2,FALSE),"")</f>
        <v/>
      </c>
      <c r="N291" s="10"/>
      <c r="O291" s="10"/>
      <c r="P291" s="7"/>
    </row>
    <row r="292" spans="1:16" ht="15" x14ac:dyDescent="0.25">
      <c r="A292" s="20"/>
      <c r="B292" s="20"/>
      <c r="C292" s="22"/>
      <c r="D292" s="22"/>
      <c r="E292" s="22"/>
      <c r="F292" s="10"/>
      <c r="G292" s="10"/>
      <c r="H292" s="53"/>
      <c r="I292" s="53"/>
      <c r="J292" s="53"/>
      <c r="K292" s="53"/>
      <c r="L292" s="53"/>
      <c r="M292" s="48" t="str">
        <f>IFERROR(VLOOKUP(G292,' Moduly a inkrementy'!$B$3:$C$17,2,FALSE),"")</f>
        <v/>
      </c>
      <c r="N292" s="10"/>
      <c r="O292" s="10"/>
      <c r="P292" s="7"/>
    </row>
    <row r="293" spans="1:16" ht="15" x14ac:dyDescent="0.25">
      <c r="A293" s="20"/>
      <c r="B293" s="20"/>
      <c r="C293" s="22"/>
      <c r="D293" s="22"/>
      <c r="E293" s="22"/>
      <c r="F293" s="10"/>
      <c r="G293" s="10"/>
      <c r="H293" s="53"/>
      <c r="I293" s="53"/>
      <c r="J293" s="53"/>
      <c r="K293" s="53"/>
      <c r="L293" s="53"/>
      <c r="M293" s="48" t="str">
        <f>IFERROR(VLOOKUP(G293,' Moduly a inkrementy'!$B$3:$C$17,2,FALSE),"")</f>
        <v/>
      </c>
      <c r="N293" s="10"/>
      <c r="O293" s="10"/>
      <c r="P293" s="7"/>
    </row>
    <row r="294" spans="1:16" ht="15" x14ac:dyDescent="0.25">
      <c r="A294" s="20"/>
      <c r="B294" s="20"/>
      <c r="C294" s="22"/>
      <c r="D294" s="22"/>
      <c r="E294" s="22"/>
      <c r="F294" s="10"/>
      <c r="G294" s="10"/>
      <c r="H294" s="53"/>
      <c r="I294" s="53"/>
      <c r="J294" s="53"/>
      <c r="K294" s="53"/>
      <c r="L294" s="53"/>
      <c r="M294" s="48" t="str">
        <f>IFERROR(VLOOKUP(G294,' Moduly a inkrementy'!$B$3:$C$17,2,FALSE),"")</f>
        <v/>
      </c>
      <c r="N294" s="10"/>
      <c r="O294" s="10"/>
      <c r="P294" s="7"/>
    </row>
    <row r="295" spans="1:16" ht="15" x14ac:dyDescent="0.25">
      <c r="A295" s="20"/>
      <c r="B295" s="20"/>
      <c r="C295" s="22"/>
      <c r="D295" s="22"/>
      <c r="E295" s="22"/>
      <c r="F295" s="10"/>
      <c r="G295" s="10"/>
      <c r="H295" s="53"/>
      <c r="I295" s="53"/>
      <c r="J295" s="53"/>
      <c r="K295" s="53"/>
      <c r="L295" s="53"/>
      <c r="M295" s="48" t="str">
        <f>IFERROR(VLOOKUP(G295,' Moduly a inkrementy'!$B$3:$C$17,2,FALSE),"")</f>
        <v/>
      </c>
      <c r="N295" s="10"/>
      <c r="O295" s="10"/>
      <c r="P295" s="7"/>
    </row>
    <row r="296" spans="1:16" ht="15" x14ac:dyDescent="0.25">
      <c r="A296" s="20"/>
      <c r="B296" s="20"/>
      <c r="C296" s="22"/>
      <c r="D296" s="22"/>
      <c r="E296" s="22"/>
      <c r="F296" s="10"/>
      <c r="G296" s="10"/>
      <c r="H296" s="53"/>
      <c r="I296" s="53"/>
      <c r="J296" s="53"/>
      <c r="K296" s="53"/>
      <c r="L296" s="53"/>
      <c r="M296" s="48" t="str">
        <f>IFERROR(VLOOKUP(G296,' Moduly a inkrementy'!$B$3:$C$17,2,FALSE),"")</f>
        <v/>
      </c>
      <c r="N296" s="10"/>
      <c r="O296" s="10"/>
      <c r="P296" s="7"/>
    </row>
    <row r="297" spans="1:16" ht="15" x14ac:dyDescent="0.25">
      <c r="A297" s="20"/>
      <c r="B297" s="20" t="s">
        <v>40</v>
      </c>
      <c r="C297" s="22" t="s">
        <v>66</v>
      </c>
      <c r="D297" s="22" t="s">
        <v>67</v>
      </c>
      <c r="E297" s="22" t="s">
        <v>68</v>
      </c>
      <c r="F297" s="10" t="s">
        <v>69</v>
      </c>
      <c r="G297" s="10" t="s">
        <v>70</v>
      </c>
      <c r="H297" s="53"/>
      <c r="I297" s="53"/>
      <c r="J297" s="53"/>
      <c r="K297" s="53"/>
      <c r="L297" s="53"/>
      <c r="M297" s="48">
        <f>IFERROR(VLOOKUP(G297,' Moduly a inkrementy'!$B$3:$C$17,2,FALSE),"")</f>
        <v>0</v>
      </c>
      <c r="N297" s="10"/>
      <c r="O297" s="10"/>
      <c r="P297" s="7"/>
    </row>
  </sheetData>
  <autoFilter ref="A2:O297"/>
  <mergeCells count="1">
    <mergeCell ref="A1:O1"/>
  </mergeCells>
  <phoneticPr fontId="7" type="noConversion"/>
  <dataValidations count="3">
    <dataValidation type="list" allowBlank="1" showInputMessage="1" showErrorMessage="1" sqref="H256:L1048576 G297:G1048576">
      <formula1>Moduly_2</formula1>
    </dataValidation>
    <dataValidation type="list" allowBlank="1" showInputMessage="1" showErrorMessage="1" sqref="B3:B297">
      <formula1>"Funkcna poziadavka, Ne-Funkcna poziadavka, Technicka poziadavka"</formula1>
    </dataValidation>
    <dataValidation type="list" allowBlank="1" showInputMessage="1" showErrorMessage="1" sqref="C3:C116">
      <formula1>"centrálna riadiacia platforma, videokonferenčné zmiešavače, prechod do internetu, cloud rozšírenie, video konferečné zariadenia"</formula1>
    </dataValidation>
  </dataValidations>
  <pageMargins left="0.7" right="0.7" top="0.75" bottom="0.75" header="0.3" footer="0.3"/>
  <pageSetup paperSize="9" orientation="portrait" horizontalDpi="4294967293"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Moduly a inkrementy'!$B$3:$B$17</xm:f>
          </x14:formula1>
          <xm:sqref>G3:G296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2:P17"/>
  <sheetViews>
    <sheetView workbookViewId="0">
      <selection activeCell="M11" sqref="M11"/>
    </sheetView>
  </sheetViews>
  <sheetFormatPr defaultColWidth="8.85546875" defaultRowHeight="12.75" x14ac:dyDescent="0.2"/>
  <cols>
    <col min="1" max="1" width="8.85546875" style="45"/>
    <col min="2" max="2" width="20.28515625" style="45" bestFit="1" customWidth="1"/>
    <col min="3" max="6" width="10.140625" style="45" customWidth="1"/>
    <col min="7" max="7" width="11" style="45" customWidth="1"/>
    <col min="8" max="9" width="8.85546875" style="45"/>
    <col min="10" max="10" width="13.85546875" style="45" customWidth="1"/>
    <col min="11" max="12" width="8.85546875" style="45"/>
    <col min="13" max="13" width="12.7109375" style="45" customWidth="1"/>
    <col min="14" max="14" width="8.85546875" style="45"/>
    <col min="15" max="15" width="11.7109375" style="45" customWidth="1"/>
    <col min="16" max="16" width="11.140625" style="45" customWidth="1"/>
    <col min="17" max="16384" width="8.85546875" style="45"/>
  </cols>
  <sheetData>
    <row r="2" spans="1:16" s="46" customFormat="1" ht="38.25" x14ac:dyDescent="0.2">
      <c r="A2" s="33" t="s">
        <v>71</v>
      </c>
      <c r="B2" s="34" t="s">
        <v>72</v>
      </c>
      <c r="C2" s="34" t="s">
        <v>73</v>
      </c>
      <c r="D2" s="34" t="s">
        <v>74</v>
      </c>
      <c r="E2" s="34" t="s">
        <v>75</v>
      </c>
      <c r="F2" s="34" t="s">
        <v>76</v>
      </c>
      <c r="G2" s="34" t="s">
        <v>77</v>
      </c>
      <c r="J2" s="47" t="s">
        <v>78</v>
      </c>
      <c r="K2" s="47" t="s">
        <v>79</v>
      </c>
      <c r="L2" s="47" t="s">
        <v>80</v>
      </c>
      <c r="M2" s="47" t="s">
        <v>81</v>
      </c>
      <c r="N2" s="47" t="s">
        <v>82</v>
      </c>
      <c r="O2" s="47" t="s">
        <v>83</v>
      </c>
      <c r="P2" s="47" t="s">
        <v>84</v>
      </c>
    </row>
    <row r="3" spans="1:16" x14ac:dyDescent="0.2">
      <c r="A3" s="35" t="s">
        <v>85</v>
      </c>
      <c r="B3" s="36" t="s">
        <v>36</v>
      </c>
      <c r="C3" s="37" t="s">
        <v>86</v>
      </c>
      <c r="D3" s="38">
        <v>0</v>
      </c>
      <c r="E3" s="38">
        <v>0.1</v>
      </c>
      <c r="F3" s="38">
        <v>0.9</v>
      </c>
      <c r="G3" s="39">
        <v>1</v>
      </c>
      <c r="J3" s="40" t="s">
        <v>86</v>
      </c>
      <c r="K3" s="41">
        <v>45870</v>
      </c>
      <c r="L3" s="42">
        <f t="shared" ref="L3:L17" si="0">IF(ISBLANK(K3),"",YEAR(K3))</f>
        <v>2025</v>
      </c>
      <c r="M3" s="41">
        <v>46053</v>
      </c>
      <c r="N3" s="43">
        <f>IF(ISBLANK(K3),"",ROUND((M3-K3+1)/30,0))</f>
        <v>6</v>
      </c>
      <c r="O3" s="42">
        <f>IF(ISBLANK(K3),"",ROUNDUP(((M3+1)-MIN($K$3:$K$17))/365,))</f>
        <v>1</v>
      </c>
      <c r="P3" s="42">
        <f>IF(ISBLANK(K3),"",ROUND((M3-$K$3+1)/30,0))</f>
        <v>6</v>
      </c>
    </row>
    <row r="4" spans="1:16" x14ac:dyDescent="0.2">
      <c r="A4" s="35" t="s">
        <v>87</v>
      </c>
      <c r="B4" s="36" t="s">
        <v>70</v>
      </c>
      <c r="C4" s="37"/>
      <c r="D4" s="38"/>
      <c r="E4" s="38"/>
      <c r="F4" s="38"/>
      <c r="G4" s="39"/>
      <c r="J4" s="40" t="s">
        <v>88</v>
      </c>
      <c r="K4" s="41"/>
      <c r="L4" s="42"/>
      <c r="M4" s="41"/>
      <c r="N4" s="43"/>
      <c r="O4" s="42"/>
      <c r="P4" s="42"/>
    </row>
    <row r="5" spans="1:16" x14ac:dyDescent="0.2">
      <c r="A5" s="35" t="s">
        <v>89</v>
      </c>
      <c r="B5" s="36" t="s">
        <v>90</v>
      </c>
      <c r="C5" s="37"/>
      <c r="D5" s="38"/>
      <c r="E5" s="38"/>
      <c r="F5" s="38"/>
      <c r="G5" s="39"/>
      <c r="J5" s="40" t="s">
        <v>91</v>
      </c>
      <c r="K5" s="41"/>
      <c r="L5" s="42"/>
      <c r="M5" s="41"/>
      <c r="N5" s="43"/>
      <c r="O5" s="42"/>
      <c r="P5" s="42"/>
    </row>
    <row r="6" spans="1:16" x14ac:dyDescent="0.2">
      <c r="A6" s="35" t="s">
        <v>92</v>
      </c>
      <c r="B6" s="36" t="s">
        <v>93</v>
      </c>
      <c r="C6" s="37"/>
      <c r="D6" s="38"/>
      <c r="E6" s="38"/>
      <c r="F6" s="38"/>
      <c r="G6" s="39"/>
      <c r="J6" s="40" t="s">
        <v>94</v>
      </c>
      <c r="K6" s="44"/>
      <c r="L6" s="42" t="str">
        <f t="shared" si="0"/>
        <v/>
      </c>
      <c r="M6" s="44"/>
      <c r="N6" s="43" t="str">
        <f t="shared" ref="N6:N17" si="1">IF(ISBLANK(K6),"",ROUND((M6-K6+1)/30,0))</f>
        <v/>
      </c>
      <c r="O6" s="42" t="str">
        <f t="shared" ref="O6:O17" si="2">IF(ISBLANK(K6),"",ROUNDUP(((M6+1)-MIN($B$2:$B$17))/365,))</f>
        <v/>
      </c>
      <c r="P6" s="42" t="str">
        <f t="shared" ref="P6:P17" si="3">IF(ISBLANK(K6),"",ROUND((M6-$K$3+1)/30,0))</f>
        <v/>
      </c>
    </row>
    <row r="7" spans="1:16" x14ac:dyDescent="0.2">
      <c r="A7" s="35" t="s">
        <v>95</v>
      </c>
      <c r="B7" s="36" t="s">
        <v>96</v>
      </c>
      <c r="C7" s="37"/>
      <c r="D7" s="38"/>
      <c r="E7" s="38"/>
      <c r="F7" s="38"/>
      <c r="G7" s="39"/>
      <c r="J7" s="40" t="s">
        <v>97</v>
      </c>
      <c r="K7" s="44"/>
      <c r="L7" s="42" t="str">
        <f t="shared" si="0"/>
        <v/>
      </c>
      <c r="M7" s="44"/>
      <c r="N7" s="43" t="str">
        <f t="shared" si="1"/>
        <v/>
      </c>
      <c r="O7" s="42" t="str">
        <f t="shared" si="2"/>
        <v/>
      </c>
      <c r="P7" s="42" t="str">
        <f t="shared" si="3"/>
        <v/>
      </c>
    </row>
    <row r="8" spans="1:16" x14ac:dyDescent="0.2">
      <c r="A8" s="35" t="s">
        <v>98</v>
      </c>
      <c r="B8" s="36" t="s">
        <v>99</v>
      </c>
      <c r="C8" s="37"/>
      <c r="D8" s="37"/>
      <c r="E8" s="37"/>
      <c r="F8" s="37"/>
      <c r="G8" s="39"/>
      <c r="J8" s="40" t="s">
        <v>100</v>
      </c>
      <c r="K8" s="44"/>
      <c r="L8" s="42" t="str">
        <f t="shared" si="0"/>
        <v/>
      </c>
      <c r="M8" s="44"/>
      <c r="N8" s="43" t="str">
        <f t="shared" si="1"/>
        <v/>
      </c>
      <c r="O8" s="42" t="str">
        <f t="shared" si="2"/>
        <v/>
      </c>
      <c r="P8" s="42" t="str">
        <f t="shared" si="3"/>
        <v/>
      </c>
    </row>
    <row r="9" spans="1:16" x14ac:dyDescent="0.2">
      <c r="A9" s="35" t="s">
        <v>101</v>
      </c>
      <c r="B9" s="36" t="s">
        <v>102</v>
      </c>
      <c r="C9" s="37"/>
      <c r="D9" s="37"/>
      <c r="E9" s="37"/>
      <c r="F9" s="37"/>
      <c r="G9" s="39"/>
      <c r="J9" s="40" t="s">
        <v>103</v>
      </c>
      <c r="K9" s="44"/>
      <c r="L9" s="42" t="str">
        <f t="shared" si="0"/>
        <v/>
      </c>
      <c r="M9" s="44"/>
      <c r="N9" s="43" t="str">
        <f t="shared" si="1"/>
        <v/>
      </c>
      <c r="O9" s="42" t="str">
        <f t="shared" si="2"/>
        <v/>
      </c>
      <c r="P9" s="42" t="str">
        <f t="shared" si="3"/>
        <v/>
      </c>
    </row>
    <row r="10" spans="1:16" x14ac:dyDescent="0.2">
      <c r="A10" s="35" t="s">
        <v>104</v>
      </c>
      <c r="B10" s="36" t="s">
        <v>105</v>
      </c>
      <c r="C10" s="37"/>
      <c r="D10" s="37"/>
      <c r="E10" s="37"/>
      <c r="F10" s="37"/>
      <c r="G10" s="39"/>
      <c r="J10" s="40" t="s">
        <v>106</v>
      </c>
      <c r="K10" s="44"/>
      <c r="L10" s="42" t="str">
        <f t="shared" si="0"/>
        <v/>
      </c>
      <c r="M10" s="44"/>
      <c r="N10" s="43" t="str">
        <f t="shared" si="1"/>
        <v/>
      </c>
      <c r="O10" s="42" t="str">
        <f t="shared" si="2"/>
        <v/>
      </c>
      <c r="P10" s="42" t="str">
        <f t="shared" si="3"/>
        <v/>
      </c>
    </row>
    <row r="11" spans="1:16" x14ac:dyDescent="0.2">
      <c r="A11" s="35" t="s">
        <v>107</v>
      </c>
      <c r="B11" s="36" t="s">
        <v>108</v>
      </c>
      <c r="C11" s="37"/>
      <c r="D11" s="37"/>
      <c r="E11" s="37"/>
      <c r="F11" s="37"/>
      <c r="G11" s="39"/>
      <c r="J11" s="40" t="s">
        <v>109</v>
      </c>
      <c r="K11" s="44"/>
      <c r="L11" s="42" t="str">
        <f t="shared" si="0"/>
        <v/>
      </c>
      <c r="M11" s="44"/>
      <c r="N11" s="43" t="str">
        <f t="shared" si="1"/>
        <v/>
      </c>
      <c r="O11" s="42" t="str">
        <f t="shared" si="2"/>
        <v/>
      </c>
      <c r="P11" s="42" t="str">
        <f t="shared" si="3"/>
        <v/>
      </c>
    </row>
    <row r="12" spans="1:16" x14ac:dyDescent="0.2">
      <c r="A12" s="35" t="s">
        <v>110</v>
      </c>
      <c r="B12" s="36" t="s">
        <v>111</v>
      </c>
      <c r="C12" s="37"/>
      <c r="D12" s="37"/>
      <c r="E12" s="37"/>
      <c r="F12" s="37"/>
      <c r="G12" s="39"/>
      <c r="J12" s="40" t="s">
        <v>112</v>
      </c>
      <c r="K12" s="44"/>
      <c r="L12" s="42" t="str">
        <f t="shared" si="0"/>
        <v/>
      </c>
      <c r="M12" s="44"/>
      <c r="N12" s="43" t="str">
        <f t="shared" si="1"/>
        <v/>
      </c>
      <c r="O12" s="42" t="str">
        <f t="shared" si="2"/>
        <v/>
      </c>
      <c r="P12" s="42" t="str">
        <f t="shared" si="3"/>
        <v/>
      </c>
    </row>
    <row r="13" spans="1:16" x14ac:dyDescent="0.2">
      <c r="A13" s="35" t="s">
        <v>113</v>
      </c>
      <c r="B13" s="36" t="s">
        <v>114</v>
      </c>
      <c r="C13" s="37"/>
      <c r="D13" s="37"/>
      <c r="E13" s="37"/>
      <c r="F13" s="37"/>
      <c r="G13" s="39"/>
      <c r="J13" s="40" t="s">
        <v>115</v>
      </c>
      <c r="K13" s="44"/>
      <c r="L13" s="42" t="str">
        <f t="shared" si="0"/>
        <v/>
      </c>
      <c r="M13" s="44"/>
      <c r="N13" s="43" t="str">
        <f t="shared" si="1"/>
        <v/>
      </c>
      <c r="O13" s="42" t="str">
        <f t="shared" si="2"/>
        <v/>
      </c>
      <c r="P13" s="42" t="str">
        <f t="shared" si="3"/>
        <v/>
      </c>
    </row>
    <row r="14" spans="1:16" x14ac:dyDescent="0.2">
      <c r="A14" s="35" t="s">
        <v>116</v>
      </c>
      <c r="B14" s="36" t="s">
        <v>117</v>
      </c>
      <c r="C14" s="37"/>
      <c r="D14" s="37"/>
      <c r="E14" s="37"/>
      <c r="F14" s="37"/>
      <c r="G14" s="39"/>
      <c r="J14" s="40" t="s">
        <v>118</v>
      </c>
      <c r="K14" s="44"/>
      <c r="L14" s="42" t="str">
        <f t="shared" si="0"/>
        <v/>
      </c>
      <c r="M14" s="44"/>
      <c r="N14" s="43" t="str">
        <f t="shared" si="1"/>
        <v/>
      </c>
      <c r="O14" s="42" t="str">
        <f t="shared" si="2"/>
        <v/>
      </c>
      <c r="P14" s="42" t="str">
        <f t="shared" si="3"/>
        <v/>
      </c>
    </row>
    <row r="15" spans="1:16" x14ac:dyDescent="0.2">
      <c r="A15" s="35" t="s">
        <v>119</v>
      </c>
      <c r="B15" s="36" t="s">
        <v>120</v>
      </c>
      <c r="C15" s="37"/>
      <c r="D15" s="37"/>
      <c r="E15" s="37"/>
      <c r="F15" s="37"/>
      <c r="G15" s="39"/>
      <c r="J15" s="40" t="s">
        <v>121</v>
      </c>
      <c r="K15" s="44"/>
      <c r="L15" s="42" t="str">
        <f t="shared" si="0"/>
        <v/>
      </c>
      <c r="M15" s="44"/>
      <c r="N15" s="43" t="str">
        <f t="shared" si="1"/>
        <v/>
      </c>
      <c r="O15" s="42" t="str">
        <f t="shared" si="2"/>
        <v/>
      </c>
      <c r="P15" s="42" t="str">
        <f t="shared" si="3"/>
        <v/>
      </c>
    </row>
    <row r="16" spans="1:16" x14ac:dyDescent="0.2">
      <c r="A16" s="35" t="s">
        <v>122</v>
      </c>
      <c r="B16" s="36" t="s">
        <v>123</v>
      </c>
      <c r="C16" s="37"/>
      <c r="D16" s="37"/>
      <c r="E16" s="37"/>
      <c r="F16" s="37"/>
      <c r="G16" s="39"/>
      <c r="J16" s="40" t="s">
        <v>124</v>
      </c>
      <c r="K16" s="44"/>
      <c r="L16" s="42" t="str">
        <f t="shared" si="0"/>
        <v/>
      </c>
      <c r="M16" s="44"/>
      <c r="N16" s="43" t="str">
        <f t="shared" si="1"/>
        <v/>
      </c>
      <c r="O16" s="42" t="str">
        <f t="shared" si="2"/>
        <v/>
      </c>
      <c r="P16" s="42" t="str">
        <f t="shared" si="3"/>
        <v/>
      </c>
    </row>
    <row r="17" spans="1:16" x14ac:dyDescent="0.2">
      <c r="A17" s="35" t="s">
        <v>125</v>
      </c>
      <c r="B17" s="36" t="s">
        <v>126</v>
      </c>
      <c r="C17" s="37"/>
      <c r="D17" s="37"/>
      <c r="E17" s="37"/>
      <c r="F17" s="37"/>
      <c r="G17" s="39"/>
      <c r="J17" s="40" t="s">
        <v>127</v>
      </c>
      <c r="K17" s="44"/>
      <c r="L17" s="42" t="str">
        <f t="shared" si="0"/>
        <v/>
      </c>
      <c r="M17" s="44"/>
      <c r="N17" s="43" t="str">
        <f t="shared" si="1"/>
        <v/>
      </c>
      <c r="O17" s="42" t="str">
        <f t="shared" si="2"/>
        <v/>
      </c>
      <c r="P17" s="42" t="str">
        <f t="shared" si="3"/>
        <v/>
      </c>
    </row>
  </sheetData>
  <conditionalFormatting sqref="D3:D17">
    <cfRule type="cellIs" dxfId="0" priority="1" operator="greaterThan">
      <formula>0.1</formula>
    </cfRule>
  </conditionalFormatting>
  <dataValidations count="2">
    <dataValidation type="list" allowBlank="1" showInputMessage="1" showErrorMessage="1" sqref="C3:C17">
      <formula1>$J$3:$J$17</formula1>
    </dataValidation>
    <dataValidation type="date" allowBlank="1" showInputMessage="1" showErrorMessage="1" sqref="K3:K17 M3:M17">
      <formula1>36526</formula1>
      <formula2>55153</formula2>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BB5FB44B941D44485D05D0A2299D6C8" ma:contentTypeVersion="2" ma:contentTypeDescription="Umožňuje vytvoriť nový dokument." ma:contentTypeScope="" ma:versionID="1ee8ca7eca6aac5549833c0fa0a8b74e">
  <xsd:schema xmlns:xsd="http://www.w3.org/2001/XMLSchema" xmlns:xs="http://www.w3.org/2001/XMLSchema" xmlns:p="http://schemas.microsoft.com/office/2006/metadata/properties" xmlns:ns2="7eb20ef1-b296-4848-a8b9-646476b7deca" targetNamespace="http://schemas.microsoft.com/office/2006/metadata/properties" ma:root="true" ma:fieldsID="4139374e403dd40bc1a30ce719bd42a0" ns2:_="">
    <xsd:import namespace="7eb20ef1-b296-4848-a8b9-646476b7dec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0ef1-b296-4848-a8b9-646476b7deca" elementFormDefault="qualified">
    <xsd:import namespace="http://schemas.microsoft.com/office/2006/documentManagement/types"/>
    <xsd:import namespace="http://schemas.microsoft.com/office/infopath/2007/PartnerControls"/>
    <xsd:element name="_dlc_DocId" ma:index="8" nillable="true" ma:displayName="Hodnota identifikátora dokumentu" ma:description="Hodnota identifikátora dokumentu priradená k tejto položke." ma:internalName="_dlc_DocId" ma:readOnly="true">
      <xsd:simpleType>
        <xsd:restriction base="dms:Text"/>
      </xsd:simpleType>
    </xsd:element>
    <xsd:element name="_dlc_DocIdUrl" ma:index="9"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eb20ef1-b296-4848-a8b9-646476b7deca">KX22RHKZ7RNN-48-18777</_dlc_DocId>
    <_dlc_DocIdUrl xmlns="7eb20ef1-b296-4848-a8b9-646476b7deca">
      <Url>https://dokumenty/mssr/sirp/opis/_layouts/15/DocIdRedir.aspx?ID=KX22RHKZ7RNN-48-18777</Url>
      <Description>KX22RHKZ7RNN-48-18777</Description>
    </_dlc_DocIdUrl>
  </documentManagement>
</p:properties>
</file>

<file path=customXml/itemProps1.xml><?xml version="1.0" encoding="utf-8"?>
<ds:datastoreItem xmlns:ds="http://schemas.openxmlformats.org/officeDocument/2006/customXml" ds:itemID="{D361F49A-D5E9-4F71-AD94-62FA58CB9D75}">
  <ds:schemaRefs>
    <ds:schemaRef ds:uri="http://schemas.microsoft.com/sharepoint/v3/contenttype/forms"/>
  </ds:schemaRefs>
</ds:datastoreItem>
</file>

<file path=customXml/itemProps2.xml><?xml version="1.0" encoding="utf-8"?>
<ds:datastoreItem xmlns:ds="http://schemas.openxmlformats.org/officeDocument/2006/customXml" ds:itemID="{7D6CF68B-B39E-4737-AF93-063567F71094}">
  <ds:schemaRefs>
    <ds:schemaRef ds:uri="http://schemas.microsoft.com/sharepoint/events"/>
  </ds:schemaRefs>
</ds:datastoreItem>
</file>

<file path=customXml/itemProps3.xml><?xml version="1.0" encoding="utf-8"?>
<ds:datastoreItem xmlns:ds="http://schemas.openxmlformats.org/officeDocument/2006/customXml" ds:itemID="{B827D417-955E-4826-A877-696D2FFD9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0ef1-b296-4848-a8b9-646476b7d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A1BF5D-CBDE-4770-924B-196E7429D38C}">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7eb20ef1-b296-4848-a8b9-646476b7de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Úvod</vt:lpstr>
      <vt:lpstr>KATALOG_POZIADAVKY</vt:lpstr>
      <vt:lpstr> Moduly a inkrementy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dc:creator>
  <cp:keywords/>
  <dc:description/>
  <cp:lastModifiedBy>PIŠTEK Miroslav</cp:lastModifiedBy>
  <cp:revision/>
  <dcterms:created xsi:type="dcterms:W3CDTF">2015-01-29T13:50:20Z</dcterms:created>
  <dcterms:modified xsi:type="dcterms:W3CDTF">2025-06-17T12:53:32Z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0x0101009BB5FB44B941D44485D05D0A2299D6C8</vt:lpwstr>
  </property>
  <property fmtid="{D5CDD505-2E9C-101B-9397-08002B2CF9AE}" pid="3" name="MediaServiceImageTags">
    <vt:lpwstr/>
  </property>
  <property fmtid="{D5CDD505-2E9C-101B-9397-08002B2CF9AE}" pid="4" name="_dlc_DocIdItemGuid">
    <vt:lpwstr>ef71fa4a-3ea8-4bb1-95a5-e0505b668201</vt:lpwstr>
  </property>
</Properties>
</file>