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a.klasova\Desktop\2025\Ročenka\Na nahrávanie\"/>
    </mc:Choice>
  </mc:AlternateContent>
  <bookViews>
    <workbookView xWindow="-110" yWindow="-110" windowWidth="23250" windowHeight="12440"/>
  </bookViews>
  <sheets>
    <sheet name="titul" sheetId="15" r:id="rId1"/>
    <sheet name="Komentár R" sheetId="13" r:id="rId2"/>
    <sheet name="R1" sheetId="6" r:id="rId3"/>
    <sheet name="R2" sheetId="7" r:id="rId4"/>
    <sheet name="R3" sheetId="14" r:id="rId5"/>
    <sheet name="R4" sheetId="10" r:id="rId6"/>
    <sheet name="R5" sheetId="11" r:id="rId7"/>
  </sheets>
  <definedNames>
    <definedName name="_xlnm.Print_Area" localSheetId="1">'Komentár R'!$A$1:$A$8</definedName>
    <definedName name="_xlnm.Print_Area" localSheetId="2">'R1'!$A$1:$L$21</definedName>
    <definedName name="_xlnm.Print_Area" localSheetId="3">'R2'!$A$1:$K$13</definedName>
    <definedName name="_xlnm.Print_Area" localSheetId="5">'R4'!$A$1:$S$13</definedName>
    <definedName name="_xlnm.Print_Area" localSheetId="6">'R5'!$A$1:$L$11</definedName>
    <definedName name="_xlnm.Print_Area" localSheetId="0">titul!$A$1:$A$5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0" l="1"/>
  <c r="S4" i="10"/>
  <c r="J13" i="7" l="1"/>
  <c r="K13" i="7"/>
  <c r="I13" i="7"/>
  <c r="H10" i="7"/>
  <c r="H9" i="7"/>
  <c r="H8" i="7"/>
  <c r="H7" i="7"/>
  <c r="H6" i="7"/>
  <c r="H11" i="7"/>
  <c r="H12" i="7"/>
  <c r="H5" i="7"/>
  <c r="D13" i="7"/>
  <c r="E13" i="7"/>
  <c r="G13" i="7"/>
  <c r="L21" i="6"/>
  <c r="L20" i="6"/>
  <c r="L19" i="6"/>
  <c r="L18" i="6"/>
  <c r="L17" i="6"/>
  <c r="L16" i="6"/>
  <c r="L15" i="6"/>
  <c r="L14" i="6"/>
  <c r="L13" i="6"/>
  <c r="D21" i="6"/>
  <c r="D20" i="6"/>
  <c r="D19" i="6"/>
  <c r="D18" i="6"/>
  <c r="D17" i="6"/>
  <c r="D16" i="6"/>
  <c r="D15" i="6"/>
  <c r="D14" i="6"/>
  <c r="D13" i="6"/>
  <c r="H13" i="7" l="1"/>
  <c r="J14" i="6"/>
  <c r="J21" i="6" s="1"/>
  <c r="J15" i="6"/>
  <c r="J16" i="6"/>
  <c r="J17" i="6"/>
  <c r="J18" i="6"/>
  <c r="J19" i="6"/>
  <c r="J20" i="6"/>
  <c r="J13" i="6"/>
  <c r="H14" i="6"/>
  <c r="H15" i="6"/>
  <c r="H16" i="6"/>
  <c r="H17" i="6"/>
  <c r="H18" i="6"/>
  <c r="H19" i="6"/>
  <c r="H20" i="6"/>
  <c r="H13" i="6"/>
  <c r="H21" i="6"/>
  <c r="F13" i="6"/>
  <c r="I21" i="6"/>
  <c r="K21" i="6"/>
  <c r="G21" i="6"/>
  <c r="F21" i="6"/>
  <c r="F14" i="6"/>
  <c r="F15" i="6"/>
  <c r="F16" i="6"/>
  <c r="F17" i="6"/>
  <c r="F18" i="6"/>
  <c r="F19" i="6"/>
  <c r="F20" i="6"/>
  <c r="L3" i="6" l="1"/>
  <c r="B12" i="14" l="1"/>
  <c r="B13" i="7" l="1"/>
  <c r="L7" i="6"/>
  <c r="B21" i="6" l="1"/>
  <c r="L6" i="6" l="1"/>
  <c r="L5" i="6"/>
  <c r="L4" i="6"/>
  <c r="C13" i="7" l="1"/>
  <c r="S5" i="10" l="1"/>
  <c r="S6" i="10"/>
  <c r="S7" i="10"/>
  <c r="S8" i="10"/>
  <c r="S9" i="10"/>
  <c r="S10" i="10"/>
  <c r="S11" i="10"/>
  <c r="S12" i="10"/>
  <c r="S13" i="10"/>
  <c r="J5" i="10"/>
  <c r="J6" i="10"/>
  <c r="J7" i="10"/>
  <c r="J8" i="10"/>
  <c r="J9" i="10"/>
  <c r="J10" i="10"/>
  <c r="J11" i="10"/>
  <c r="J12" i="10"/>
  <c r="J13" i="10"/>
  <c r="D12" i="14" l="1"/>
  <c r="E12" i="14"/>
  <c r="F12" i="14"/>
  <c r="G12" i="14"/>
  <c r="H12" i="14"/>
  <c r="I12" i="14"/>
  <c r="C12" i="14"/>
  <c r="L11" i="11" l="1"/>
  <c r="J11" i="11"/>
  <c r="H11" i="11"/>
  <c r="F11" i="11"/>
  <c r="L5" i="11"/>
  <c r="J5" i="11"/>
  <c r="H5" i="11"/>
  <c r="F5" i="11"/>
  <c r="D5" i="11"/>
  <c r="E21" i="6" l="1"/>
  <c r="C21" i="6"/>
</calcChain>
</file>

<file path=xl/sharedStrings.xml><?xml version="1.0" encoding="utf-8"?>
<sst xmlns="http://schemas.openxmlformats.org/spreadsheetml/2006/main" count="163" uniqueCount="83">
  <si>
    <t>Počet vybavených návrhov</t>
  </si>
  <si>
    <t>TT</t>
  </si>
  <si>
    <t>TN</t>
  </si>
  <si>
    <t>NR</t>
  </si>
  <si>
    <t>ZA</t>
  </si>
  <si>
    <t>BB</t>
  </si>
  <si>
    <t>PO</t>
  </si>
  <si>
    <t>Rok</t>
  </si>
  <si>
    <t>BA</t>
  </si>
  <si>
    <t>KE</t>
  </si>
  <si>
    <t>SR</t>
  </si>
  <si>
    <t>Kraj</t>
  </si>
  <si>
    <t>Spôsob vybavenia</t>
  </si>
  <si>
    <t>návrhu vyhovené</t>
  </si>
  <si>
    <t>návrh zamietnutý</t>
  </si>
  <si>
    <t>návrh vzatý späť</t>
  </si>
  <si>
    <t>počet</t>
  </si>
  <si>
    <t>%</t>
  </si>
  <si>
    <t>Počet rozvedených manželstiev z vybavených návrhov</t>
  </si>
  <si>
    <t>Počet rozvedených manželstiev s maloletými deťmi</t>
  </si>
  <si>
    <t>Príčiny rozvodu</t>
  </si>
  <si>
    <t>Muži</t>
  </si>
  <si>
    <t>Ženy</t>
  </si>
  <si>
    <t>Zlé zaobchádzanie, odsúdenie pre trestný čin</t>
  </si>
  <si>
    <t>Sexuálne nezhody</t>
  </si>
  <si>
    <t>Ostatné príčiny</t>
  </si>
  <si>
    <t>Súd nezistil zavinenie</t>
  </si>
  <si>
    <t>Územie</t>
  </si>
  <si>
    <t>Počet zamietnutých návrhov</t>
  </si>
  <si>
    <t>Dôvody zamietnutia</t>
  </si>
  <si>
    <t>ľahkomyselný pomer k manželstvu</t>
  </si>
  <si>
    <t>záujem maloletých detí</t>
  </si>
  <si>
    <t>odstránenie naruš. príčin</t>
  </si>
  <si>
    <t>Rozdielnosť pováh, názorov a záujmov</t>
  </si>
  <si>
    <t>Zdravotné dôvody (vrátane neplodnosti)</t>
  </si>
  <si>
    <t>Neuvážené uzavretie manželstva</t>
  </si>
  <si>
    <t>Alkoholizmus</t>
  </si>
  <si>
    <t>Nevera</t>
  </si>
  <si>
    <t>krátkodobé nezávaž. narušenie</t>
  </si>
  <si>
    <t>iné príčiny</t>
  </si>
  <si>
    <t>Výsledok odvolacieho konania</t>
  </si>
  <si>
    <t>potvrdené</t>
  </si>
  <si>
    <t>zmenené</t>
  </si>
  <si>
    <t>odvolanie vzaté späť</t>
  </si>
  <si>
    <t>iný výsledok</t>
  </si>
  <si>
    <t>na návrh muža</t>
  </si>
  <si>
    <t>na návrh ženy</t>
  </si>
  <si>
    <t>Počet podaných odvolaní</t>
  </si>
  <si>
    <t>do 1 roka</t>
  </si>
  <si>
    <t>od 7 do 10 rokov</t>
  </si>
  <si>
    <t>od 11 do 15 rokov</t>
  </si>
  <si>
    <t>20 a viac</t>
  </si>
  <si>
    <t>konanie zaniklo po prerušení</t>
  </si>
  <si>
    <t>3 a viac</t>
  </si>
  <si>
    <t xml:space="preserve">PREHĽAD O POČTE ROZVEDENÝCH MANŽELSTIEV PODĽA DĹŽKY TRVANIA (V ROKOCH) V SR </t>
  </si>
  <si>
    <t>Nezáujem o rodinu
(vrátane ukon. spolužitia)</t>
  </si>
  <si>
    <t xml:space="preserve">PREHĽAD O POČTE A SPÔSOBE VYBAVENIA NÁVRHOV NA ROZVOD </t>
  </si>
  <si>
    <t>z toho</t>
  </si>
  <si>
    <t>v tom počet detí</t>
  </si>
  <si>
    <t>PREHĽAD O POČTE A SPÔSOBE VYBAVENIA NÁVRHOV NA ROZVOD V SR</t>
  </si>
  <si>
    <t>PREHĽAD DÔVODOV ZAMIETNUTIA NÁVRHOV NA ROZVOD</t>
  </si>
  <si>
    <t>PREHĽAD PODĽA VÝSLEDKU ODVOLACIEHO KONANIA</t>
  </si>
  <si>
    <t>PREHĽAD PRÍČIN ROZVRATU V ROZVEDENÝCH MANŽELSTVÁCH V KRAJOCH SR</t>
  </si>
  <si>
    <t>Počet rozvedených manželstiev podľa dĺžky trvania manželstva</t>
  </si>
  <si>
    <t>III. 6 Rozvody</t>
  </si>
  <si>
    <t xml:space="preserve">Priemerná dĺžka konania z povolených rozvodov
 (v mes.) </t>
  </si>
  <si>
    <t xml:space="preserve">od 1 do 
3 rokov </t>
  </si>
  <si>
    <t>od 4 do 
6 rokov</t>
  </si>
  <si>
    <t>2020</t>
  </si>
  <si>
    <t>konanie skončené inak</t>
  </si>
  <si>
    <t>od 16 do 19 rokov</t>
  </si>
  <si>
    <t>2021</t>
  </si>
  <si>
    <t>2022</t>
  </si>
  <si>
    <t>2023</t>
  </si>
  <si>
    <t>2024</t>
  </si>
  <si>
    <t>PREHĽAD O POČTE DOŠLÝCH NÁVRHOV NA ROZVOD NA OKRESNÉ SÚDY V SR (2020 - 2024)</t>
  </si>
  <si>
    <r>
      <t xml:space="preserve">   </t>
    </r>
    <r>
      <rPr>
        <b/>
        <sz val="10"/>
        <rFont val="Arial"/>
        <family val="2"/>
        <charset val="238"/>
      </rPr>
      <t xml:space="preserve"> Na okresné súdy v Slovenskej republike došlo v roku 2024 spolu 10 448 návrhov na rozvod manželstva.</t>
    </r>
    <r>
      <rPr>
        <sz val="10"/>
        <rFont val="Arial"/>
        <family val="2"/>
        <charset val="238"/>
      </rPr>
      <t xml:space="preserve"> Je to o 126 návrhov viac ako v roku 2023. V sledovanom období piatich rokov je to </t>
    </r>
    <r>
      <rPr>
        <b/>
        <sz val="10"/>
        <rFont val="Arial"/>
        <family val="2"/>
        <charset val="238"/>
      </rPr>
      <t>nárast o 0,51 % oproti roku 2020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</si>
  <si>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Súdy v Slovenskej republike rozviedli 8 397 manželstiev</t>
    </r>
    <r>
      <rPr>
        <sz val="10"/>
        <rFont val="Arial"/>
        <family val="2"/>
        <charset val="238"/>
      </rPr>
      <t>, čo predstavuje 88,67 % z celkového počtu vybavených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vecí a 90,64 % z počtu podaných návrhov na rozvod manželstva.</t>
    </r>
  </si>
  <si>
    <r>
      <t xml:space="preserve">   </t>
    </r>
    <r>
      <rPr>
        <b/>
        <sz val="10"/>
        <rFont val="Arial"/>
        <family val="2"/>
        <charset val="238"/>
      </rPr>
      <t xml:space="preserve"> Z rozvedených manželstiev v roku 2024 bolo 4 986 (52,65 %) s maloletými deťmi</t>
    </r>
    <r>
      <rPr>
        <sz val="10"/>
        <rFont val="Arial"/>
        <family val="2"/>
        <charset val="238"/>
      </rPr>
      <t>. Najväčší podiel rozvodov tvorili rodiny s jedným dieťaťom, ktoré predstavovali 51,30 % zo všetkých rozvedených manželstiev s maloletými deťmi.</t>
    </r>
  </si>
  <si>
    <r>
      <rPr>
        <b/>
        <sz val="10"/>
        <rFont val="Arial"/>
        <family val="2"/>
        <charset val="238"/>
      </rPr>
      <t>Priemerná dĺžka</t>
    </r>
    <r>
      <rPr>
        <sz val="10"/>
        <rFont val="Arial"/>
        <family val="2"/>
        <charset val="238"/>
      </rPr>
      <t xml:space="preserve"> konania pri povolených rozvodoch v roku 2024 dosiahla </t>
    </r>
    <r>
      <rPr>
        <b/>
        <sz val="10"/>
        <rFont val="Arial"/>
        <family val="2"/>
        <charset val="238"/>
      </rPr>
      <t>v celoslovenskom meradle 5,4 mesiaca</t>
    </r>
    <r>
      <rPr>
        <sz val="10"/>
        <rFont val="Arial"/>
        <family val="2"/>
        <charset val="238"/>
      </rPr>
      <t>. Najdlhšie trvalo rozvodové konanie v Bratislavskom kraji, a to priemerne 7,6 mesiaca. Naopak, najkratšiu dobu vykazoval Nitriansky kraj, kde trvalo rozvodové konanie v priemere 4 mesiace.</t>
    </r>
  </si>
  <si>
    <r>
      <t xml:space="preserve">   </t>
    </r>
    <r>
      <rPr>
        <b/>
        <sz val="10"/>
        <rFont val="Arial"/>
        <family val="2"/>
        <charset val="238"/>
      </rPr>
      <t xml:space="preserve"> V roku 2024 súdy zamietli 12 návrhov na rozvod manželstva</t>
    </r>
    <r>
      <rPr>
        <sz val="10"/>
        <rFont val="Arial"/>
        <family val="2"/>
        <charset val="238"/>
      </rPr>
      <t>, čo predstavuje 0,13 % z celkového počtu vybavených návrhov a 0,11 % z došlých návrhov na rozvod. Celkovo bolo podaných spolu 105 odvolaní voči rozhodnutiu súdu, z ktorých 72,38 % bolo súdom potvrdených.</t>
    </r>
  </si>
  <si>
    <r>
      <t xml:space="preserve">   </t>
    </r>
    <r>
      <rPr>
        <b/>
        <sz val="10"/>
        <rFont val="Arial"/>
        <family val="2"/>
        <charset val="238"/>
      </rPr>
      <t xml:space="preserve"> Najčastejšou príčinou rozvratu v rozvedených manželstvách v Slovenskej republike v roku 2024 bola rozdielnosť pováh, názorov a záujmov</t>
    </r>
    <r>
      <rPr>
        <sz val="10"/>
        <rFont val="Arial"/>
        <family val="2"/>
        <charset val="238"/>
      </rPr>
      <t xml:space="preserve">, ktorá sa vyskytla u mužov v 5 869 prípadoch, čo predstavuje 69,89 % z celkového počtu rozvedených manželstiev a v 5 881 prípadoch u žien, čo predstavuje 70,04 %  z celkového počtu rozvedených manželstiev. Táto príčina má stabilné miesto ako najčastejšie uvádzanej príčiny za posledných päť rokov ako u mužov, tak aj u žien. 
</t>
    </r>
    <r>
      <rPr>
        <b/>
        <sz val="10"/>
        <rFont val="Arial"/>
        <family val="2"/>
        <charset val="238"/>
      </rPr>
      <t>Ďalším najčastejším dôvodom u mužov bola nevera,</t>
    </r>
    <r>
      <rPr>
        <sz val="10"/>
        <rFont val="Arial"/>
        <family val="2"/>
        <charset val="238"/>
      </rPr>
      <t xml:space="preserve"> ktorá bola uvedená v 800 prípadoch, čo predstavuje 9,53 % z celkového počtu rozvedených manželstiev. U žien boli druhým najčastejším dôvodom "ostatné príčiny", ktoré sa vyskytli v 884 prípadoch, čo predstavuje 10,53 % z celkového počtu rozvedených manželstiev.
</t>
    </r>
    <r>
      <rPr>
        <b/>
        <sz val="10"/>
        <rFont val="Arial"/>
        <family val="2"/>
        <charset val="238"/>
      </rPr>
      <t xml:space="preserve">Ako tretia najčastejšia príčina rozvratu v rozvedených manželstvách sú "ostatné príčiny" </t>
    </r>
    <r>
      <rPr>
        <sz val="10"/>
        <rFont val="Arial"/>
        <family val="2"/>
        <charset val="238"/>
      </rPr>
      <t>u mužov v 695 rozvedených manželstvách, čo predstavuje 8,28 % z celkového počtu rozvedených manželstiev. U žien bola uvedená ako tretia najčastejšia príčina nevera, a to pri 628 rozvedených manželstvách, čo predstavuje 7,48 % z celkového počtu rozvedených manželstiev. 
Percentuálne významnou položkou v zozname príčin je alkoholizmus pri mužoch v 435 prípadoch, čo je 5,18 % z celkového počtu rozvedených manželstiev. U žien významnou položkou boli rozvody, pri ktorých súd nezistil zavinenie v počte 599 prípadov, čo je 7,13 % z celkového počtu rozvedených manželstiev.</t>
    </r>
  </si>
  <si>
    <r>
      <rPr>
        <b/>
        <sz val="10"/>
        <rFont val="Arial"/>
        <family val="2"/>
        <charset val="238"/>
      </rPr>
      <t xml:space="preserve">   Z celkového počtu rozvedených manželstiev v roku 2024 bolo najviac rozvedených takých, ktoré trvali 20 rokov a viac, a to predstavovalo až 27,18 % z celkového počtu rozvedených manželstiev</t>
    </r>
    <r>
      <rPr>
        <sz val="10"/>
        <rFont val="Arial"/>
        <family val="2"/>
        <charset val="238"/>
      </rPr>
      <t>,</t>
    </r>
    <r>
      <rPr>
        <b/>
        <sz val="10"/>
        <rFont val="Arial"/>
        <family val="2"/>
        <charset val="238"/>
      </rPr>
      <t xml:space="preserve"> najmenej tie, ktoré trvali do jedného roka, čo predstavovalo 0,91 % z celkového počtu rozvedených manželstiev. </t>
    </r>
    <r>
      <rPr>
        <sz val="10"/>
        <rFont val="Arial"/>
        <family val="2"/>
        <charset val="238"/>
      </rPr>
      <t xml:space="preserve">
Ostatné intervaly trvania manželstva si udržiavali rozdelenie od 11,60 % do 16,89 % z celkového počtu rozvedených manželstiev.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</si>
</sst>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00%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28"/>
      <color rgb="FF0B64A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0B64A0"/>
        <bgColor indexed="64"/>
      </patternFill>
    </fill>
    <fill>
      <patternFill patternType="solid">
        <fgColor rgb="FF00C7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/>
      <right/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rgb="FFEFEFE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9" fontId="9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15" fillId="4" borderId="7" xfId="0" applyNumberFormat="1" applyFont="1" applyFill="1" applyBorder="1" applyAlignment="1">
      <alignment horizontal="right" indent="2"/>
    </xf>
    <xf numFmtId="0" fontId="15" fillId="4" borderId="7" xfId="0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 vertical="center"/>
    </xf>
    <xf numFmtId="0" fontId="20" fillId="5" borderId="0" xfId="4" applyFont="1" applyFill="1" applyAlignment="1">
      <alignment horizontal="left"/>
    </xf>
    <xf numFmtId="49" fontId="21" fillId="5" borderId="0" xfId="4" applyNumberFormat="1" applyFont="1" applyFill="1" applyAlignment="1">
      <alignment horizontal="center" vertical="center"/>
    </xf>
    <xf numFmtId="0" fontId="16" fillId="0" borderId="0" xfId="4"/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horizontal="left" vertical="center"/>
    </xf>
    <xf numFmtId="3" fontId="15" fillId="4" borderId="7" xfId="5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 vertical="center"/>
    </xf>
    <xf numFmtId="3" fontId="18" fillId="4" borderId="7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12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9" fillId="2" borderId="0" xfId="4" applyFont="1" applyFill="1" applyBorder="1" applyAlignment="1">
      <alignment horizontal="center" vertical="center"/>
    </xf>
    <xf numFmtId="0" fontId="20" fillId="5" borderId="0" xfId="4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10" fontId="0" fillId="0" borderId="0" xfId="3" applyNumberFormat="1" applyFont="1" applyFill="1" applyBorder="1"/>
    <xf numFmtId="3" fontId="0" fillId="0" borderId="0" xfId="0" applyNumberFormat="1" applyFill="1" applyBorder="1"/>
    <xf numFmtId="10" fontId="0" fillId="0" borderId="0" xfId="3" applyNumberFormat="1" applyFont="1"/>
    <xf numFmtId="3" fontId="0" fillId="0" borderId="0" xfId="0" applyNumberFormat="1"/>
    <xf numFmtId="165" fontId="0" fillId="0" borderId="0" xfId="3" applyNumberFormat="1" applyFont="1"/>
    <xf numFmtId="0" fontId="13" fillId="3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4" fillId="0" borderId="0" xfId="2" applyFont="1" applyAlignment="1">
      <alignment horizontal="justify" vertical="center" wrapText="1"/>
    </xf>
    <xf numFmtId="10" fontId="2" fillId="0" borderId="0" xfId="3" applyNumberFormat="1" applyFont="1"/>
    <xf numFmtId="0" fontId="13" fillId="3" borderId="8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5" fillId="4" borderId="13" xfId="0" applyNumberFormat="1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43" fontId="2" fillId="0" borderId="0" xfId="5" applyFont="1"/>
    <xf numFmtId="9" fontId="0" fillId="0" borderId="0" xfId="3" applyFont="1"/>
    <xf numFmtId="9" fontId="0" fillId="0" borderId="0" xfId="3" applyFont="1" applyBorder="1"/>
    <xf numFmtId="10" fontId="0" fillId="0" borderId="0" xfId="3" applyNumberFormat="1" applyFont="1" applyBorder="1"/>
    <xf numFmtId="3" fontId="15" fillId="0" borderId="16" xfId="0" applyNumberFormat="1" applyFont="1" applyFill="1" applyBorder="1" applyAlignment="1">
      <alignment horizontal="center" vertical="center"/>
    </xf>
    <xf numFmtId="2" fontId="0" fillId="0" borderId="0" xfId="3" applyNumberFormat="1" applyFont="1"/>
    <xf numFmtId="4" fontId="15" fillId="4" borderId="13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5" fillId="4" borderId="12" xfId="0" applyNumberFormat="1" applyFont="1" applyFill="1" applyBorder="1" applyAlignment="1">
      <alignment horizontal="center" vertical="center"/>
    </xf>
    <xf numFmtId="4" fontId="15" fillId="4" borderId="12" xfId="0" applyNumberFormat="1" applyFont="1" applyFill="1" applyBorder="1" applyAlignment="1">
      <alignment horizontal="center" vertical="center"/>
    </xf>
    <xf numFmtId="0" fontId="0" fillId="0" borderId="17" xfId="0" applyBorder="1" applyAlignment="1"/>
    <xf numFmtId="0" fontId="4" fillId="0" borderId="0" xfId="2" applyFont="1" applyAlignment="1">
      <alignment horizontal="justify" vertical="top"/>
    </xf>
    <xf numFmtId="0" fontId="4" fillId="0" borderId="0" xfId="2" applyFont="1"/>
    <xf numFmtId="0" fontId="22" fillId="0" borderId="0" xfId="0" applyFont="1" applyAlignment="1">
      <alignment wrapText="1"/>
    </xf>
    <xf numFmtId="0" fontId="22" fillId="0" borderId="0" xfId="0" applyFont="1"/>
    <xf numFmtId="49" fontId="11" fillId="2" borderId="6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</cellXfs>
  <cellStyles count="6">
    <cellStyle name="Čiarka" xfId="5" builtinId="3"/>
    <cellStyle name="Normálna" xfId="0" builtinId="0"/>
    <cellStyle name="Normálna 2" xfId="1"/>
    <cellStyle name="Normálna 3" xfId="4"/>
    <cellStyle name="normálne 2" xfId="2"/>
    <cellStyle name="Percentá" xfId="3" builtinId="5"/>
  </cellStyles>
  <dxfs count="0"/>
  <tableStyles count="0" defaultTableStyle="TableStyleMedium2" defaultPivotStyle="PivotStyleLight16"/>
  <colors>
    <mruColors>
      <color rgb="FFDDDDDD"/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"/>
  <sheetViews>
    <sheetView tabSelected="1" zoomScale="60" zoomScaleNormal="60" workbookViewId="0"/>
  </sheetViews>
  <sheetFormatPr defaultColWidth="9.1796875" defaultRowHeight="12.5" x14ac:dyDescent="0.25"/>
  <cols>
    <col min="1" max="1" width="131" style="29" customWidth="1"/>
    <col min="2" max="16384" width="9.1796875" style="29"/>
  </cols>
  <sheetData>
    <row r="1" spans="1:1" s="27" customFormat="1" ht="67.400000000000006" customHeight="1" x14ac:dyDescent="0.25">
      <c r="A1" s="32"/>
    </row>
    <row r="2" spans="1:1" s="27" customFormat="1" ht="268.39999999999998" customHeight="1" x14ac:dyDescent="0.25"/>
    <row r="3" spans="1:1" s="27" customFormat="1" ht="83.15" customHeight="1" x14ac:dyDescent="0.25">
      <c r="A3" s="28" t="s">
        <v>64</v>
      </c>
    </row>
    <row r="4" spans="1:1" s="27" customFormat="1" ht="376" customHeight="1" x14ac:dyDescent="0.25"/>
    <row r="5" spans="1:1" s="40" customFormat="1" ht="62.15" customHeight="1" x14ac:dyDescent="0.25">
      <c r="A5" s="39"/>
    </row>
    <row r="6" spans="1:1" s="27" customFormat="1" ht="28.75" customHeight="1" x14ac:dyDescent="0.25"/>
  </sheetData>
  <pageMargins left="0" right="0" top="0" bottom="0" header="0" footer="0"/>
  <pageSetup paperSize="9" scale="9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0" zoomScaleNormal="80" workbookViewId="0">
      <selection activeCell="F31" sqref="F31"/>
    </sheetView>
  </sheetViews>
  <sheetFormatPr defaultColWidth="8.81640625" defaultRowHeight="12.5" x14ac:dyDescent="0.25"/>
  <cols>
    <col min="1" max="1" width="130" style="72" customWidth="1"/>
    <col min="2" max="3" width="9.1796875" style="72"/>
    <col min="4" max="4" width="11.26953125" style="72" bestFit="1" customWidth="1"/>
    <col min="5" max="256" width="9.1796875" style="72"/>
    <col min="257" max="257" width="130" style="72" customWidth="1"/>
    <col min="258" max="512" width="9.1796875" style="72"/>
    <col min="513" max="513" width="130" style="72" customWidth="1"/>
    <col min="514" max="768" width="9.1796875" style="72"/>
    <col min="769" max="769" width="130" style="72" customWidth="1"/>
    <col min="770" max="1024" width="9.1796875" style="72"/>
    <col min="1025" max="1025" width="130" style="72" customWidth="1"/>
    <col min="1026" max="1280" width="9.1796875" style="72"/>
    <col min="1281" max="1281" width="130" style="72" customWidth="1"/>
    <col min="1282" max="1536" width="9.1796875" style="72"/>
    <col min="1537" max="1537" width="130" style="72" customWidth="1"/>
    <col min="1538" max="1792" width="9.1796875" style="72"/>
    <col min="1793" max="1793" width="130" style="72" customWidth="1"/>
    <col min="1794" max="2048" width="9.1796875" style="72"/>
    <col min="2049" max="2049" width="130" style="72" customWidth="1"/>
    <col min="2050" max="2304" width="9.1796875" style="72"/>
    <col min="2305" max="2305" width="130" style="72" customWidth="1"/>
    <col min="2306" max="2560" width="9.1796875" style="72"/>
    <col min="2561" max="2561" width="130" style="72" customWidth="1"/>
    <col min="2562" max="2816" width="9.1796875" style="72"/>
    <col min="2817" max="2817" width="130" style="72" customWidth="1"/>
    <col min="2818" max="3072" width="9.1796875" style="72"/>
    <col min="3073" max="3073" width="130" style="72" customWidth="1"/>
    <col min="3074" max="3328" width="9.1796875" style="72"/>
    <col min="3329" max="3329" width="130" style="72" customWidth="1"/>
    <col min="3330" max="3584" width="9.1796875" style="72"/>
    <col min="3585" max="3585" width="130" style="72" customWidth="1"/>
    <col min="3586" max="3840" width="9.1796875" style="72"/>
    <col min="3841" max="3841" width="130" style="72" customWidth="1"/>
    <col min="3842" max="4096" width="9.1796875" style="72"/>
    <col min="4097" max="4097" width="130" style="72" customWidth="1"/>
    <col min="4098" max="4352" width="9.1796875" style="72"/>
    <col min="4353" max="4353" width="130" style="72" customWidth="1"/>
    <col min="4354" max="4608" width="9.1796875" style="72"/>
    <col min="4609" max="4609" width="130" style="72" customWidth="1"/>
    <col min="4610" max="4864" width="9.1796875" style="72"/>
    <col min="4865" max="4865" width="130" style="72" customWidth="1"/>
    <col min="4866" max="5120" width="9.1796875" style="72"/>
    <col min="5121" max="5121" width="130" style="72" customWidth="1"/>
    <col min="5122" max="5376" width="9.1796875" style="72"/>
    <col min="5377" max="5377" width="130" style="72" customWidth="1"/>
    <col min="5378" max="5632" width="9.1796875" style="72"/>
    <col min="5633" max="5633" width="130" style="72" customWidth="1"/>
    <col min="5634" max="5888" width="9.1796875" style="72"/>
    <col min="5889" max="5889" width="130" style="72" customWidth="1"/>
    <col min="5890" max="6144" width="9.1796875" style="72"/>
    <col min="6145" max="6145" width="130" style="72" customWidth="1"/>
    <col min="6146" max="6400" width="9.1796875" style="72"/>
    <col min="6401" max="6401" width="130" style="72" customWidth="1"/>
    <col min="6402" max="6656" width="9.1796875" style="72"/>
    <col min="6657" max="6657" width="130" style="72" customWidth="1"/>
    <col min="6658" max="6912" width="9.1796875" style="72"/>
    <col min="6913" max="6913" width="130" style="72" customWidth="1"/>
    <col min="6914" max="7168" width="9.1796875" style="72"/>
    <col min="7169" max="7169" width="130" style="72" customWidth="1"/>
    <col min="7170" max="7424" width="9.1796875" style="72"/>
    <col min="7425" max="7425" width="130" style="72" customWidth="1"/>
    <col min="7426" max="7680" width="9.1796875" style="72"/>
    <col min="7681" max="7681" width="130" style="72" customWidth="1"/>
    <col min="7682" max="7936" width="9.1796875" style="72"/>
    <col min="7937" max="7937" width="130" style="72" customWidth="1"/>
    <col min="7938" max="8192" width="9.1796875" style="72"/>
    <col min="8193" max="8193" width="130" style="72" customWidth="1"/>
    <col min="8194" max="8448" width="9.1796875" style="72"/>
    <col min="8449" max="8449" width="130" style="72" customWidth="1"/>
    <col min="8450" max="8704" width="9.1796875" style="72"/>
    <col min="8705" max="8705" width="130" style="72" customWidth="1"/>
    <col min="8706" max="8960" width="9.1796875" style="72"/>
    <col min="8961" max="8961" width="130" style="72" customWidth="1"/>
    <col min="8962" max="9216" width="9.1796875" style="72"/>
    <col min="9217" max="9217" width="130" style="72" customWidth="1"/>
    <col min="9218" max="9472" width="9.1796875" style="72"/>
    <col min="9473" max="9473" width="130" style="72" customWidth="1"/>
    <col min="9474" max="9728" width="9.1796875" style="72"/>
    <col min="9729" max="9729" width="130" style="72" customWidth="1"/>
    <col min="9730" max="9984" width="9.1796875" style="72"/>
    <col min="9985" max="9985" width="130" style="72" customWidth="1"/>
    <col min="9986" max="10240" width="9.1796875" style="72"/>
    <col min="10241" max="10241" width="130" style="72" customWidth="1"/>
    <col min="10242" max="10496" width="9.1796875" style="72"/>
    <col min="10497" max="10497" width="130" style="72" customWidth="1"/>
    <col min="10498" max="10752" width="9.1796875" style="72"/>
    <col min="10753" max="10753" width="130" style="72" customWidth="1"/>
    <col min="10754" max="11008" width="9.1796875" style="72"/>
    <col min="11009" max="11009" width="130" style="72" customWidth="1"/>
    <col min="11010" max="11264" width="9.1796875" style="72"/>
    <col min="11265" max="11265" width="130" style="72" customWidth="1"/>
    <col min="11266" max="11520" width="9.1796875" style="72"/>
    <col min="11521" max="11521" width="130" style="72" customWidth="1"/>
    <col min="11522" max="11776" width="9.1796875" style="72"/>
    <col min="11777" max="11777" width="130" style="72" customWidth="1"/>
    <col min="11778" max="12032" width="9.1796875" style="72"/>
    <col min="12033" max="12033" width="130" style="72" customWidth="1"/>
    <col min="12034" max="12288" width="9.1796875" style="72"/>
    <col min="12289" max="12289" width="130" style="72" customWidth="1"/>
    <col min="12290" max="12544" width="9.1796875" style="72"/>
    <col min="12545" max="12545" width="130" style="72" customWidth="1"/>
    <col min="12546" max="12800" width="9.1796875" style="72"/>
    <col min="12801" max="12801" width="130" style="72" customWidth="1"/>
    <col min="12802" max="13056" width="9.1796875" style="72"/>
    <col min="13057" max="13057" width="130" style="72" customWidth="1"/>
    <col min="13058" max="13312" width="9.1796875" style="72"/>
    <col min="13313" max="13313" width="130" style="72" customWidth="1"/>
    <col min="13314" max="13568" width="9.1796875" style="72"/>
    <col min="13569" max="13569" width="130" style="72" customWidth="1"/>
    <col min="13570" max="13824" width="9.1796875" style="72"/>
    <col min="13825" max="13825" width="130" style="72" customWidth="1"/>
    <col min="13826" max="14080" width="9.1796875" style="72"/>
    <col min="14081" max="14081" width="130" style="72" customWidth="1"/>
    <col min="14082" max="14336" width="9.1796875" style="72"/>
    <col min="14337" max="14337" width="130" style="72" customWidth="1"/>
    <col min="14338" max="14592" width="9.1796875" style="72"/>
    <col min="14593" max="14593" width="130" style="72" customWidth="1"/>
    <col min="14594" max="14848" width="9.1796875" style="72"/>
    <col min="14849" max="14849" width="130" style="72" customWidth="1"/>
    <col min="14850" max="15104" width="9.1796875" style="72"/>
    <col min="15105" max="15105" width="130" style="72" customWidth="1"/>
    <col min="15106" max="15360" width="9.1796875" style="72"/>
    <col min="15361" max="15361" width="130" style="72" customWidth="1"/>
    <col min="15362" max="15616" width="9.1796875" style="72"/>
    <col min="15617" max="15617" width="130" style="72" customWidth="1"/>
    <col min="15618" max="15872" width="9.1796875" style="72"/>
    <col min="15873" max="15873" width="130" style="72" customWidth="1"/>
    <col min="15874" max="16128" width="9.1796875" style="72"/>
    <col min="16129" max="16129" width="130" style="72" customWidth="1"/>
    <col min="16130" max="16384" width="9.1796875" style="72"/>
  </cols>
  <sheetData>
    <row r="1" spans="1:1" s="71" customFormat="1" ht="26.5" customHeight="1" x14ac:dyDescent="0.35">
      <c r="A1" s="50" t="s">
        <v>76</v>
      </c>
    </row>
    <row r="2" spans="1:1" s="71" customFormat="1" ht="25.5" x14ac:dyDescent="0.35">
      <c r="A2" s="50" t="s">
        <v>77</v>
      </c>
    </row>
    <row r="3" spans="1:1" s="71" customFormat="1" ht="27.65" customHeight="1" x14ac:dyDescent="0.35">
      <c r="A3" s="50" t="s">
        <v>78</v>
      </c>
    </row>
    <row r="4" spans="1:1" s="71" customFormat="1" ht="34.5" customHeight="1" x14ac:dyDescent="0.35">
      <c r="A4" s="50" t="s">
        <v>79</v>
      </c>
    </row>
    <row r="5" spans="1:1" s="71" customFormat="1" ht="46.15" customHeight="1" x14ac:dyDescent="0.35">
      <c r="A5" s="50" t="s">
        <v>80</v>
      </c>
    </row>
    <row r="6" spans="1:1" s="71" customFormat="1" ht="147" customHeight="1" x14ac:dyDescent="0.35">
      <c r="A6" s="50" t="s">
        <v>81</v>
      </c>
    </row>
    <row r="7" spans="1:1" ht="59.25" customHeight="1" x14ac:dyDescent="0.25">
      <c r="A7" s="50" t="s">
        <v>82</v>
      </c>
    </row>
    <row r="12" spans="1:1" ht="14.5" x14ac:dyDescent="0.35">
      <c r="A12" s="73"/>
    </row>
    <row r="15" spans="1:1" ht="14.5" x14ac:dyDescent="0.35">
      <c r="A15" s="73"/>
    </row>
    <row r="16" spans="1:1" ht="14.5" x14ac:dyDescent="0.35">
      <c r="A16" s="73"/>
    </row>
    <row r="17" spans="1:1" ht="14.5" x14ac:dyDescent="0.35">
      <c r="A17" s="74"/>
    </row>
    <row r="21" spans="1:1" ht="14.5" x14ac:dyDescent="0.35">
      <c r="A21" s="7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90" zoomScaleNormal="90" zoomScaleSheetLayoutView="90" workbookViewId="0">
      <selection activeCell="F31" sqref="F31"/>
    </sheetView>
  </sheetViews>
  <sheetFormatPr defaultColWidth="8.81640625" defaultRowHeight="14.5" x14ac:dyDescent="0.35"/>
  <cols>
    <col min="2" max="2" width="13.7265625" customWidth="1"/>
    <col min="3" max="3" width="11.453125" bestFit="1" customWidth="1"/>
    <col min="4" max="4" width="10.7265625" bestFit="1" customWidth="1"/>
    <col min="5" max="5" width="11.453125" customWidth="1"/>
    <col min="6" max="6" width="9.26953125" bestFit="1" customWidth="1"/>
    <col min="7" max="8" width="10" customWidth="1"/>
    <col min="9" max="9" width="10.26953125" customWidth="1"/>
    <col min="10" max="10" width="10.81640625" customWidth="1"/>
    <col min="11" max="11" width="10.453125" bestFit="1" customWidth="1"/>
    <col min="12" max="12" width="10.81640625" customWidth="1"/>
    <col min="13" max="13" width="9.7265625" bestFit="1" customWidth="1"/>
    <col min="14" max="14" width="16.26953125" bestFit="1" customWidth="1"/>
  </cols>
  <sheetData>
    <row r="1" spans="1:17" ht="35.25" customHeight="1" x14ac:dyDescent="0.35">
      <c r="A1" s="76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7" ht="15" customHeight="1" x14ac:dyDescent="0.35">
      <c r="A2" s="82" t="s">
        <v>7</v>
      </c>
      <c r="B2" s="82"/>
      <c r="C2" s="82"/>
      <c r="D2" s="34" t="s">
        <v>8</v>
      </c>
      <c r="E2" s="34" t="s">
        <v>1</v>
      </c>
      <c r="F2" s="34" t="s">
        <v>2</v>
      </c>
      <c r="G2" s="34" t="s">
        <v>3</v>
      </c>
      <c r="H2" s="34" t="s">
        <v>4</v>
      </c>
      <c r="I2" s="34" t="s">
        <v>5</v>
      </c>
      <c r="J2" s="34" t="s">
        <v>6</v>
      </c>
      <c r="K2" s="34" t="s">
        <v>9</v>
      </c>
      <c r="L2" s="17" t="s">
        <v>10</v>
      </c>
    </row>
    <row r="3" spans="1:17" ht="15" customHeight="1" x14ac:dyDescent="0.35">
      <c r="A3" s="76" t="s">
        <v>68</v>
      </c>
      <c r="B3" s="77"/>
      <c r="C3" s="78"/>
      <c r="D3" s="53">
        <v>1578</v>
      </c>
      <c r="E3" s="53">
        <v>1281</v>
      </c>
      <c r="F3" s="53">
        <v>1102</v>
      </c>
      <c r="G3" s="53">
        <v>1307</v>
      </c>
      <c r="H3" s="53">
        <v>1207</v>
      </c>
      <c r="I3" s="53">
        <v>1284</v>
      </c>
      <c r="J3" s="53">
        <v>1225</v>
      </c>
      <c r="K3" s="53">
        <v>1411</v>
      </c>
      <c r="L3" s="33">
        <f>SUM(D3:K3)</f>
        <v>10395</v>
      </c>
      <c r="N3" s="58"/>
    </row>
    <row r="4" spans="1:17" ht="15" customHeight="1" x14ac:dyDescent="0.35">
      <c r="A4" s="76" t="s">
        <v>71</v>
      </c>
      <c r="B4" s="77"/>
      <c r="C4" s="78"/>
      <c r="D4" s="53">
        <v>1527</v>
      </c>
      <c r="E4" s="53">
        <v>1315</v>
      </c>
      <c r="F4" s="53">
        <v>1089</v>
      </c>
      <c r="G4" s="53">
        <v>1198</v>
      </c>
      <c r="H4" s="53">
        <v>1126</v>
      </c>
      <c r="I4" s="53">
        <v>1187</v>
      </c>
      <c r="J4" s="53">
        <v>1185</v>
      </c>
      <c r="K4" s="53">
        <v>1407</v>
      </c>
      <c r="L4" s="33">
        <f t="shared" ref="L4" si="0">SUM(D4:K4)</f>
        <v>10034</v>
      </c>
      <c r="N4" s="58"/>
    </row>
    <row r="5" spans="1:17" ht="15" customHeight="1" x14ac:dyDescent="0.35">
      <c r="A5" s="76" t="s">
        <v>72</v>
      </c>
      <c r="B5" s="77"/>
      <c r="C5" s="78"/>
      <c r="D5" s="53">
        <v>1516</v>
      </c>
      <c r="E5" s="53">
        <v>1279</v>
      </c>
      <c r="F5" s="53">
        <v>1051</v>
      </c>
      <c r="G5" s="53">
        <v>1234</v>
      </c>
      <c r="H5" s="53">
        <v>1127</v>
      </c>
      <c r="I5" s="53">
        <v>1234</v>
      </c>
      <c r="J5" s="53">
        <v>1192</v>
      </c>
      <c r="K5" s="53">
        <v>1472</v>
      </c>
      <c r="L5" s="33">
        <f>SUM(D5:K5)</f>
        <v>10105</v>
      </c>
      <c r="N5" s="58"/>
    </row>
    <row r="6" spans="1:17" ht="15" customHeight="1" x14ac:dyDescent="0.35">
      <c r="A6" s="76" t="s">
        <v>73</v>
      </c>
      <c r="B6" s="77"/>
      <c r="C6" s="78"/>
      <c r="D6" s="53">
        <v>1688</v>
      </c>
      <c r="E6" s="53">
        <v>1239</v>
      </c>
      <c r="F6" s="53">
        <v>1067</v>
      </c>
      <c r="G6" s="53">
        <v>1162</v>
      </c>
      <c r="H6" s="53">
        <v>1254</v>
      </c>
      <c r="I6" s="53">
        <v>1236</v>
      </c>
      <c r="J6" s="53">
        <v>1310</v>
      </c>
      <c r="K6" s="53">
        <v>1366</v>
      </c>
      <c r="L6" s="33">
        <f>SUM(D6:K6)</f>
        <v>10322</v>
      </c>
      <c r="M6" s="51"/>
      <c r="N6" s="62"/>
      <c r="O6" s="1"/>
      <c r="P6" s="1"/>
      <c r="Q6" s="1"/>
    </row>
    <row r="7" spans="1:17" s="1" customFormat="1" ht="15" customHeight="1" x14ac:dyDescent="0.35">
      <c r="A7" s="82" t="s">
        <v>74</v>
      </c>
      <c r="B7" s="82"/>
      <c r="C7" s="82"/>
      <c r="D7" s="53">
        <v>1700</v>
      </c>
      <c r="E7" s="53">
        <v>1321</v>
      </c>
      <c r="F7" s="53">
        <v>1084</v>
      </c>
      <c r="G7" s="53">
        <v>1213</v>
      </c>
      <c r="H7" s="53">
        <v>1179</v>
      </c>
      <c r="I7" s="53">
        <v>1189</v>
      </c>
      <c r="J7" s="53">
        <v>1303</v>
      </c>
      <c r="K7" s="53">
        <v>1459</v>
      </c>
      <c r="L7" s="33">
        <f>SUM(D7:K7)</f>
        <v>10448</v>
      </c>
      <c r="M7" s="57"/>
      <c r="N7" s="58"/>
    </row>
    <row r="8" spans="1:17" ht="47.25" customHeight="1" x14ac:dyDescent="0.3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44"/>
    </row>
    <row r="9" spans="1:17" ht="35.15" customHeight="1" x14ac:dyDescent="0.35">
      <c r="A9" s="75" t="s">
        <v>59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7" ht="15" customHeight="1" x14ac:dyDescent="0.35">
      <c r="A10" s="82" t="s">
        <v>11</v>
      </c>
      <c r="B10" s="79" t="s">
        <v>0</v>
      </c>
      <c r="C10" s="82" t="s">
        <v>12</v>
      </c>
      <c r="D10" s="82"/>
      <c r="E10" s="82"/>
      <c r="F10" s="82"/>
      <c r="G10" s="82"/>
      <c r="H10" s="82"/>
      <c r="I10" s="82"/>
      <c r="J10" s="82"/>
      <c r="K10" s="82"/>
      <c r="L10" s="82"/>
    </row>
    <row r="11" spans="1:17" ht="36" customHeight="1" x14ac:dyDescent="0.35">
      <c r="A11" s="82"/>
      <c r="B11" s="79"/>
      <c r="C11" s="81" t="s">
        <v>13</v>
      </c>
      <c r="D11" s="81"/>
      <c r="E11" s="81" t="s">
        <v>14</v>
      </c>
      <c r="F11" s="81"/>
      <c r="G11" s="81" t="s">
        <v>15</v>
      </c>
      <c r="H11" s="81"/>
      <c r="I11" s="81" t="s">
        <v>52</v>
      </c>
      <c r="J11" s="81"/>
      <c r="K11" s="81" t="s">
        <v>69</v>
      </c>
      <c r="L11" s="81"/>
    </row>
    <row r="12" spans="1:17" ht="35.25" customHeight="1" x14ac:dyDescent="0.35">
      <c r="A12" s="82"/>
      <c r="B12" s="80"/>
      <c r="C12" s="52" t="s">
        <v>16</v>
      </c>
      <c r="D12" s="52" t="s">
        <v>17</v>
      </c>
      <c r="E12" s="52" t="s">
        <v>16</v>
      </c>
      <c r="F12" s="52" t="s">
        <v>17</v>
      </c>
      <c r="G12" s="52" t="s">
        <v>16</v>
      </c>
      <c r="H12" s="52" t="s">
        <v>17</v>
      </c>
      <c r="I12" s="52" t="s">
        <v>16</v>
      </c>
      <c r="J12" s="52" t="s">
        <v>17</v>
      </c>
      <c r="K12" s="52" t="s">
        <v>16</v>
      </c>
      <c r="L12" s="52" t="s">
        <v>17</v>
      </c>
    </row>
    <row r="13" spans="1:17" x14ac:dyDescent="0.35">
      <c r="A13" s="18" t="s">
        <v>8</v>
      </c>
      <c r="B13" s="53">
        <v>1732</v>
      </c>
      <c r="C13" s="53">
        <v>1480</v>
      </c>
      <c r="D13" s="64">
        <f t="shared" ref="D13:D20" si="1">C13/$B$21*100</f>
        <v>15.62829989440338</v>
      </c>
      <c r="E13" s="53">
        <v>3</v>
      </c>
      <c r="F13" s="65">
        <f>E13/$B$21*100</f>
        <v>3.1678986272439286E-2</v>
      </c>
      <c r="G13" s="53">
        <v>131</v>
      </c>
      <c r="H13" s="65">
        <f>G13/$B$21*100</f>
        <v>1.3833157338965154</v>
      </c>
      <c r="I13" s="53">
        <v>14</v>
      </c>
      <c r="J13" s="65">
        <f>I13/$B$21*100</f>
        <v>0.14783526927138332</v>
      </c>
      <c r="K13" s="53">
        <v>104</v>
      </c>
      <c r="L13" s="65">
        <f t="shared" ref="L13:L20" si="2">K13/$B$21*100</f>
        <v>1.0982048574445618</v>
      </c>
      <c r="M13" s="45"/>
    </row>
    <row r="14" spans="1:17" x14ac:dyDescent="0.35">
      <c r="A14" s="18" t="s">
        <v>1</v>
      </c>
      <c r="B14" s="53">
        <v>1103</v>
      </c>
      <c r="C14" s="53">
        <v>980</v>
      </c>
      <c r="D14" s="64">
        <f t="shared" si="1"/>
        <v>10.348468848996832</v>
      </c>
      <c r="E14" s="53">
        <v>1</v>
      </c>
      <c r="F14" s="65">
        <f t="shared" ref="F14:F20" si="3">E14/$B$21*100</f>
        <v>1.0559662090813094E-2</v>
      </c>
      <c r="G14" s="53">
        <v>83</v>
      </c>
      <c r="H14" s="65">
        <f t="shared" ref="H14:H20" si="4">G14/$B$21*100</f>
        <v>0.87645195353748684</v>
      </c>
      <c r="I14" s="53">
        <v>4</v>
      </c>
      <c r="J14" s="65">
        <f t="shared" ref="J14:J20" si="5">I14/$B$21*100</f>
        <v>4.2238648363252376E-2</v>
      </c>
      <c r="K14" s="53">
        <v>35</v>
      </c>
      <c r="L14" s="65">
        <f t="shared" si="2"/>
        <v>0.36958817317845827</v>
      </c>
      <c r="M14" s="45"/>
    </row>
    <row r="15" spans="1:17" x14ac:dyDescent="0.35">
      <c r="A15" s="18" t="s">
        <v>2</v>
      </c>
      <c r="B15" s="53">
        <v>1004</v>
      </c>
      <c r="C15" s="53">
        <v>909</v>
      </c>
      <c r="D15" s="64">
        <f t="shared" si="1"/>
        <v>9.5987328405491024</v>
      </c>
      <c r="E15" s="53">
        <v>0</v>
      </c>
      <c r="F15" s="65">
        <f t="shared" si="3"/>
        <v>0</v>
      </c>
      <c r="G15" s="53">
        <v>66</v>
      </c>
      <c r="H15" s="65">
        <f t="shared" si="4"/>
        <v>0.69693769799366412</v>
      </c>
      <c r="I15" s="53">
        <v>9</v>
      </c>
      <c r="J15" s="65">
        <f t="shared" si="5"/>
        <v>9.5036958817317843E-2</v>
      </c>
      <c r="K15" s="53">
        <v>20</v>
      </c>
      <c r="L15" s="65">
        <f t="shared" si="2"/>
        <v>0.21119324181626187</v>
      </c>
      <c r="M15" s="45"/>
    </row>
    <row r="16" spans="1:17" x14ac:dyDescent="0.35">
      <c r="A16" s="18" t="s">
        <v>3</v>
      </c>
      <c r="B16" s="53">
        <v>1141</v>
      </c>
      <c r="C16" s="53">
        <v>1011</v>
      </c>
      <c r="D16" s="64">
        <f t="shared" si="1"/>
        <v>10.675818373812037</v>
      </c>
      <c r="E16" s="53">
        <v>2</v>
      </c>
      <c r="F16" s="65">
        <f t="shared" si="3"/>
        <v>2.1119324181626188E-2</v>
      </c>
      <c r="G16" s="53">
        <v>84</v>
      </c>
      <c r="H16" s="65">
        <f t="shared" si="4"/>
        <v>0.8870116156283</v>
      </c>
      <c r="I16" s="53">
        <v>3</v>
      </c>
      <c r="J16" s="65">
        <f t="shared" si="5"/>
        <v>3.1678986272439286E-2</v>
      </c>
      <c r="K16" s="53">
        <v>41</v>
      </c>
      <c r="L16" s="65">
        <f t="shared" si="2"/>
        <v>0.43294614572333689</v>
      </c>
      <c r="M16" s="45"/>
    </row>
    <row r="17" spans="1:15" x14ac:dyDescent="0.35">
      <c r="A17" s="18" t="s">
        <v>4</v>
      </c>
      <c r="B17" s="53">
        <v>977</v>
      </c>
      <c r="C17" s="53">
        <v>958</v>
      </c>
      <c r="D17" s="64">
        <f t="shared" si="1"/>
        <v>10.116156282998944</v>
      </c>
      <c r="E17" s="53">
        <v>1</v>
      </c>
      <c r="F17" s="65">
        <f t="shared" si="3"/>
        <v>1.0559662090813094E-2</v>
      </c>
      <c r="G17" s="53">
        <v>11</v>
      </c>
      <c r="H17" s="65">
        <f t="shared" si="4"/>
        <v>0.11615628299894404</v>
      </c>
      <c r="I17" s="53">
        <v>3</v>
      </c>
      <c r="J17" s="65">
        <f t="shared" si="5"/>
        <v>3.1678986272439286E-2</v>
      </c>
      <c r="K17" s="53">
        <v>4</v>
      </c>
      <c r="L17" s="65">
        <f t="shared" si="2"/>
        <v>4.2238648363252376E-2</v>
      </c>
      <c r="M17" s="45"/>
    </row>
    <row r="18" spans="1:15" x14ac:dyDescent="0.35">
      <c r="A18" s="18" t="s">
        <v>5</v>
      </c>
      <c r="B18" s="53">
        <v>1010</v>
      </c>
      <c r="C18" s="53">
        <v>955</v>
      </c>
      <c r="D18" s="64">
        <f t="shared" si="1"/>
        <v>10.084477296726504</v>
      </c>
      <c r="E18" s="53">
        <v>0</v>
      </c>
      <c r="F18" s="65">
        <f t="shared" si="3"/>
        <v>0</v>
      </c>
      <c r="G18" s="53">
        <v>45</v>
      </c>
      <c r="H18" s="65">
        <f t="shared" si="4"/>
        <v>0.4751847940865892</v>
      </c>
      <c r="I18" s="53">
        <v>2</v>
      </c>
      <c r="J18" s="65">
        <f t="shared" si="5"/>
        <v>2.1119324181626188E-2</v>
      </c>
      <c r="K18" s="53">
        <v>8</v>
      </c>
      <c r="L18" s="65">
        <f t="shared" si="2"/>
        <v>8.4477296726504753E-2</v>
      </c>
      <c r="M18" s="45"/>
    </row>
    <row r="19" spans="1:15" x14ac:dyDescent="0.35">
      <c r="A19" s="18" t="s">
        <v>6</v>
      </c>
      <c r="B19" s="53">
        <v>1141</v>
      </c>
      <c r="C19" s="53">
        <v>959</v>
      </c>
      <c r="D19" s="64">
        <f t="shared" si="1"/>
        <v>10.126715945089757</v>
      </c>
      <c r="E19" s="53">
        <v>2</v>
      </c>
      <c r="F19" s="65">
        <f t="shared" si="3"/>
        <v>2.1119324181626188E-2</v>
      </c>
      <c r="G19" s="53">
        <v>99</v>
      </c>
      <c r="H19" s="65">
        <f t="shared" si="4"/>
        <v>1.0454065469904963</v>
      </c>
      <c r="I19" s="53">
        <v>12</v>
      </c>
      <c r="J19" s="65">
        <f t="shared" si="5"/>
        <v>0.12671594508975714</v>
      </c>
      <c r="K19" s="53">
        <v>69</v>
      </c>
      <c r="L19" s="65">
        <f t="shared" si="2"/>
        <v>0.72861668426610349</v>
      </c>
      <c r="M19" s="45"/>
    </row>
    <row r="20" spans="1:15" x14ac:dyDescent="0.35">
      <c r="A20" s="18" t="s">
        <v>9</v>
      </c>
      <c r="B20" s="53">
        <v>1362</v>
      </c>
      <c r="C20" s="53">
        <v>1145</v>
      </c>
      <c r="D20" s="64">
        <f t="shared" si="1"/>
        <v>12.090813093980993</v>
      </c>
      <c r="E20" s="53">
        <v>3</v>
      </c>
      <c r="F20" s="65">
        <f t="shared" si="3"/>
        <v>3.1678986272439286E-2</v>
      </c>
      <c r="G20" s="53">
        <v>97</v>
      </c>
      <c r="H20" s="65">
        <f t="shared" si="4"/>
        <v>1.0242872228088702</v>
      </c>
      <c r="I20" s="53">
        <v>7</v>
      </c>
      <c r="J20" s="65">
        <f t="shared" si="5"/>
        <v>7.3917634635691662E-2</v>
      </c>
      <c r="K20" s="53">
        <v>110</v>
      </c>
      <c r="L20" s="65">
        <f t="shared" si="2"/>
        <v>1.1615628299894403</v>
      </c>
      <c r="M20" s="45"/>
    </row>
    <row r="21" spans="1:15" x14ac:dyDescent="0.35">
      <c r="A21" s="24" t="s">
        <v>10</v>
      </c>
      <c r="B21" s="54">
        <f>SUM(B13:B20)</f>
        <v>9470</v>
      </c>
      <c r="C21" s="54">
        <f>SUM(C13:C20)</f>
        <v>8397</v>
      </c>
      <c r="D21" s="63">
        <f>SUM(D13:D20)</f>
        <v>88.669482576557556</v>
      </c>
      <c r="E21" s="54">
        <f t="shared" ref="E21:K21" si="6">SUM(E13:E20)</f>
        <v>12</v>
      </c>
      <c r="F21" s="63">
        <f t="shared" si="6"/>
        <v>0.12671594508975714</v>
      </c>
      <c r="G21" s="54">
        <f t="shared" si="6"/>
        <v>616</v>
      </c>
      <c r="H21" s="63">
        <f t="shared" si="6"/>
        <v>6.5047518479408657</v>
      </c>
      <c r="I21" s="54">
        <f t="shared" si="6"/>
        <v>54</v>
      </c>
      <c r="J21" s="63">
        <f t="shared" si="6"/>
        <v>0.57022175290390709</v>
      </c>
      <c r="K21" s="54">
        <f t="shared" si="6"/>
        <v>391</v>
      </c>
      <c r="L21" s="63">
        <f>SUM(L13:L20)</f>
        <v>4.1288278775079199</v>
      </c>
      <c r="M21" s="45"/>
      <c r="N21" s="58"/>
      <c r="O21" s="44"/>
    </row>
    <row r="22" spans="1:15" x14ac:dyDescent="0.35">
      <c r="B22" s="13"/>
      <c r="C22" s="13"/>
      <c r="D22" s="13"/>
      <c r="E22" s="13"/>
      <c r="F22" s="13"/>
      <c r="G22" s="13"/>
      <c r="H22" s="13"/>
      <c r="I22" s="13"/>
      <c r="J22" s="48"/>
      <c r="L22" s="49"/>
    </row>
    <row r="23" spans="1:15" ht="15" customHeight="1" x14ac:dyDescent="0.35">
      <c r="C23" s="46"/>
    </row>
    <row r="25" spans="1:15" ht="45.75" customHeight="1" x14ac:dyDescent="0.35"/>
    <row r="26" spans="1:15" ht="33" customHeight="1" x14ac:dyDescent="0.35"/>
  </sheetData>
  <mergeCells count="17">
    <mergeCell ref="G11:H11"/>
    <mergeCell ref="A9:L9"/>
    <mergeCell ref="A1:L1"/>
    <mergeCell ref="B10:B12"/>
    <mergeCell ref="C11:D11"/>
    <mergeCell ref="K11:L11"/>
    <mergeCell ref="C10:L10"/>
    <mergeCell ref="A10:A12"/>
    <mergeCell ref="A2:C2"/>
    <mergeCell ref="A7:C7"/>
    <mergeCell ref="A6:C6"/>
    <mergeCell ref="A5:C5"/>
    <mergeCell ref="A4:C4"/>
    <mergeCell ref="A3:C3"/>
    <mergeCell ref="I11:J11"/>
    <mergeCell ref="A8:L8"/>
    <mergeCell ref="E11:F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="90" zoomScaleNormal="90" workbookViewId="0">
      <selection activeCell="F31" sqref="F31"/>
    </sheetView>
  </sheetViews>
  <sheetFormatPr defaultColWidth="8.81640625" defaultRowHeight="14.5" x14ac:dyDescent="0.35"/>
  <cols>
    <col min="1" max="1" width="16.7265625" style="4" customWidth="1"/>
    <col min="2" max="3" width="13.26953125" style="4" customWidth="1"/>
    <col min="4" max="5" width="9.453125" style="4" customWidth="1"/>
    <col min="6" max="6" width="13.453125" style="4" customWidth="1"/>
    <col min="7" max="11" width="10.453125" style="4" customWidth="1"/>
    <col min="12" max="257" width="9.1796875" style="4"/>
    <col min="258" max="264" width="16.7265625" style="4" customWidth="1"/>
    <col min="265" max="513" width="9.1796875" style="4"/>
    <col min="514" max="520" width="16.7265625" style="4" customWidth="1"/>
    <col min="521" max="769" width="9.1796875" style="4"/>
    <col min="770" max="776" width="16.7265625" style="4" customWidth="1"/>
    <col min="777" max="1025" width="9.1796875" style="4"/>
    <col min="1026" max="1032" width="16.7265625" style="4" customWidth="1"/>
    <col min="1033" max="1281" width="9.1796875" style="4"/>
    <col min="1282" max="1288" width="16.7265625" style="4" customWidth="1"/>
    <col min="1289" max="1537" width="9.1796875" style="4"/>
    <col min="1538" max="1544" width="16.7265625" style="4" customWidth="1"/>
    <col min="1545" max="1793" width="9.1796875" style="4"/>
    <col min="1794" max="1800" width="16.7265625" style="4" customWidth="1"/>
    <col min="1801" max="2049" width="9.1796875" style="4"/>
    <col min="2050" max="2056" width="16.7265625" style="4" customWidth="1"/>
    <col min="2057" max="2305" width="9.1796875" style="4"/>
    <col min="2306" max="2312" width="16.7265625" style="4" customWidth="1"/>
    <col min="2313" max="2561" width="9.1796875" style="4"/>
    <col min="2562" max="2568" width="16.7265625" style="4" customWidth="1"/>
    <col min="2569" max="2817" width="9.1796875" style="4"/>
    <col min="2818" max="2824" width="16.7265625" style="4" customWidth="1"/>
    <col min="2825" max="3073" width="9.1796875" style="4"/>
    <col min="3074" max="3080" width="16.7265625" style="4" customWidth="1"/>
    <col min="3081" max="3329" width="9.1796875" style="4"/>
    <col min="3330" max="3336" width="16.7265625" style="4" customWidth="1"/>
    <col min="3337" max="3585" width="9.1796875" style="4"/>
    <col min="3586" max="3592" width="16.7265625" style="4" customWidth="1"/>
    <col min="3593" max="3841" width="9.1796875" style="4"/>
    <col min="3842" max="3848" width="16.7265625" style="4" customWidth="1"/>
    <col min="3849" max="4097" width="9.1796875" style="4"/>
    <col min="4098" max="4104" width="16.7265625" style="4" customWidth="1"/>
    <col min="4105" max="4353" width="9.1796875" style="4"/>
    <col min="4354" max="4360" width="16.7265625" style="4" customWidth="1"/>
    <col min="4361" max="4609" width="9.1796875" style="4"/>
    <col min="4610" max="4616" width="16.7265625" style="4" customWidth="1"/>
    <col min="4617" max="4865" width="9.1796875" style="4"/>
    <col min="4866" max="4872" width="16.7265625" style="4" customWidth="1"/>
    <col min="4873" max="5121" width="9.1796875" style="4"/>
    <col min="5122" max="5128" width="16.7265625" style="4" customWidth="1"/>
    <col min="5129" max="5377" width="9.1796875" style="4"/>
    <col min="5378" max="5384" width="16.7265625" style="4" customWidth="1"/>
    <col min="5385" max="5633" width="9.1796875" style="4"/>
    <col min="5634" max="5640" width="16.7265625" style="4" customWidth="1"/>
    <col min="5641" max="5889" width="9.1796875" style="4"/>
    <col min="5890" max="5896" width="16.7265625" style="4" customWidth="1"/>
    <col min="5897" max="6145" width="9.1796875" style="4"/>
    <col min="6146" max="6152" width="16.7265625" style="4" customWidth="1"/>
    <col min="6153" max="6401" width="9.1796875" style="4"/>
    <col min="6402" max="6408" width="16.7265625" style="4" customWidth="1"/>
    <col min="6409" max="6657" width="9.1796875" style="4"/>
    <col min="6658" max="6664" width="16.7265625" style="4" customWidth="1"/>
    <col min="6665" max="6913" width="9.1796875" style="4"/>
    <col min="6914" max="6920" width="16.7265625" style="4" customWidth="1"/>
    <col min="6921" max="7169" width="9.1796875" style="4"/>
    <col min="7170" max="7176" width="16.7265625" style="4" customWidth="1"/>
    <col min="7177" max="7425" width="9.1796875" style="4"/>
    <col min="7426" max="7432" width="16.7265625" style="4" customWidth="1"/>
    <col min="7433" max="7681" width="9.1796875" style="4"/>
    <col min="7682" max="7688" width="16.7265625" style="4" customWidth="1"/>
    <col min="7689" max="7937" width="9.1796875" style="4"/>
    <col min="7938" max="7944" width="16.7265625" style="4" customWidth="1"/>
    <col min="7945" max="8193" width="9.1796875" style="4"/>
    <col min="8194" max="8200" width="16.7265625" style="4" customWidth="1"/>
    <col min="8201" max="8449" width="9.1796875" style="4"/>
    <col min="8450" max="8456" width="16.7265625" style="4" customWidth="1"/>
    <col min="8457" max="8705" width="9.1796875" style="4"/>
    <col min="8706" max="8712" width="16.7265625" style="4" customWidth="1"/>
    <col min="8713" max="8961" width="9.1796875" style="4"/>
    <col min="8962" max="8968" width="16.7265625" style="4" customWidth="1"/>
    <col min="8969" max="9217" width="9.1796875" style="4"/>
    <col min="9218" max="9224" width="16.7265625" style="4" customWidth="1"/>
    <col min="9225" max="9473" width="9.1796875" style="4"/>
    <col min="9474" max="9480" width="16.7265625" style="4" customWidth="1"/>
    <col min="9481" max="9729" width="9.1796875" style="4"/>
    <col min="9730" max="9736" width="16.7265625" style="4" customWidth="1"/>
    <col min="9737" max="9985" width="9.1796875" style="4"/>
    <col min="9986" max="9992" width="16.7265625" style="4" customWidth="1"/>
    <col min="9993" max="10241" width="9.1796875" style="4"/>
    <col min="10242" max="10248" width="16.7265625" style="4" customWidth="1"/>
    <col min="10249" max="10497" width="9.1796875" style="4"/>
    <col min="10498" max="10504" width="16.7265625" style="4" customWidth="1"/>
    <col min="10505" max="10753" width="9.1796875" style="4"/>
    <col min="10754" max="10760" width="16.7265625" style="4" customWidth="1"/>
    <col min="10761" max="11009" width="9.1796875" style="4"/>
    <col min="11010" max="11016" width="16.7265625" style="4" customWidth="1"/>
    <col min="11017" max="11265" width="9.1796875" style="4"/>
    <col min="11266" max="11272" width="16.7265625" style="4" customWidth="1"/>
    <col min="11273" max="11521" width="9.1796875" style="4"/>
    <col min="11522" max="11528" width="16.7265625" style="4" customWidth="1"/>
    <col min="11529" max="11777" width="9.1796875" style="4"/>
    <col min="11778" max="11784" width="16.7265625" style="4" customWidth="1"/>
    <col min="11785" max="12033" width="9.1796875" style="4"/>
    <col min="12034" max="12040" width="16.7265625" style="4" customWidth="1"/>
    <col min="12041" max="12289" width="9.1796875" style="4"/>
    <col min="12290" max="12296" width="16.7265625" style="4" customWidth="1"/>
    <col min="12297" max="12545" width="9.1796875" style="4"/>
    <col min="12546" max="12552" width="16.7265625" style="4" customWidth="1"/>
    <col min="12553" max="12801" width="9.1796875" style="4"/>
    <col min="12802" max="12808" width="16.7265625" style="4" customWidth="1"/>
    <col min="12809" max="13057" width="9.1796875" style="4"/>
    <col min="13058" max="13064" width="16.7265625" style="4" customWidth="1"/>
    <col min="13065" max="13313" width="9.1796875" style="4"/>
    <col min="13314" max="13320" width="16.7265625" style="4" customWidth="1"/>
    <col min="13321" max="13569" width="9.1796875" style="4"/>
    <col min="13570" max="13576" width="16.7265625" style="4" customWidth="1"/>
    <col min="13577" max="13825" width="9.1796875" style="4"/>
    <col min="13826" max="13832" width="16.7265625" style="4" customWidth="1"/>
    <col min="13833" max="14081" width="9.1796875" style="4"/>
    <col min="14082" max="14088" width="16.7265625" style="4" customWidth="1"/>
    <col min="14089" max="14337" width="9.1796875" style="4"/>
    <col min="14338" max="14344" width="16.7265625" style="4" customWidth="1"/>
    <col min="14345" max="14593" width="9.1796875" style="4"/>
    <col min="14594" max="14600" width="16.7265625" style="4" customWidth="1"/>
    <col min="14601" max="14849" width="9.1796875" style="4"/>
    <col min="14850" max="14856" width="16.7265625" style="4" customWidth="1"/>
    <col min="14857" max="15105" width="9.1796875" style="4"/>
    <col min="15106" max="15112" width="16.7265625" style="4" customWidth="1"/>
    <col min="15113" max="15361" width="9.1796875" style="4"/>
    <col min="15362" max="15368" width="16.7265625" style="4" customWidth="1"/>
    <col min="15369" max="15617" width="9.1796875" style="4"/>
    <col min="15618" max="15624" width="16.7265625" style="4" customWidth="1"/>
    <col min="15625" max="15873" width="9.1796875" style="4"/>
    <col min="15874" max="15880" width="16.7265625" style="4" customWidth="1"/>
    <col min="15881" max="16129" width="9.1796875" style="4"/>
    <col min="16130" max="16136" width="16.7265625" style="4" customWidth="1"/>
    <col min="16137" max="16383" width="9.1796875" style="4"/>
    <col min="16384" max="16384" width="9.1796875" style="4" customWidth="1"/>
  </cols>
  <sheetData>
    <row r="1" spans="1:15" ht="35.15" customHeight="1" x14ac:dyDescent="0.35">
      <c r="A1" s="85" t="s">
        <v>56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3"/>
      <c r="M1" s="3"/>
      <c r="N1" s="3"/>
      <c r="O1" s="3"/>
    </row>
    <row r="2" spans="1:15" ht="21" customHeight="1" x14ac:dyDescent="0.35">
      <c r="A2" s="84" t="s">
        <v>11</v>
      </c>
      <c r="B2" s="84" t="s">
        <v>0</v>
      </c>
      <c r="C2" s="84" t="s">
        <v>18</v>
      </c>
      <c r="D2" s="89" t="s">
        <v>57</v>
      </c>
      <c r="E2" s="89"/>
      <c r="F2" s="84" t="s">
        <v>65</v>
      </c>
      <c r="G2" s="84" t="s">
        <v>19</v>
      </c>
      <c r="H2" s="84"/>
      <c r="I2" s="84"/>
      <c r="J2" s="84"/>
      <c r="K2" s="84"/>
      <c r="L2" s="2"/>
      <c r="M2" s="2"/>
      <c r="N2" s="2"/>
    </row>
    <row r="3" spans="1:15" ht="17.149999999999999" customHeight="1" x14ac:dyDescent="0.35">
      <c r="A3" s="84"/>
      <c r="B3" s="84"/>
      <c r="C3" s="84"/>
      <c r="D3" s="88" t="s">
        <v>45</v>
      </c>
      <c r="E3" s="88" t="s">
        <v>46</v>
      </c>
      <c r="F3" s="84"/>
      <c r="G3" s="86" t="s">
        <v>16</v>
      </c>
      <c r="H3" s="84" t="s">
        <v>17</v>
      </c>
      <c r="I3" s="84" t="s">
        <v>58</v>
      </c>
      <c r="J3" s="84"/>
      <c r="K3" s="84"/>
      <c r="L3" s="2"/>
      <c r="M3" s="2"/>
      <c r="N3" s="2"/>
    </row>
    <row r="4" spans="1:15" ht="30.65" customHeight="1" thickBot="1" x14ac:dyDescent="0.4">
      <c r="A4" s="84"/>
      <c r="B4" s="84"/>
      <c r="C4" s="84"/>
      <c r="D4" s="88"/>
      <c r="E4" s="88"/>
      <c r="F4" s="84"/>
      <c r="G4" s="87"/>
      <c r="H4" s="84"/>
      <c r="I4" s="37">
        <v>1</v>
      </c>
      <c r="J4" s="37">
        <v>2</v>
      </c>
      <c r="K4" s="37" t="s">
        <v>53</v>
      </c>
      <c r="L4" s="5"/>
      <c r="M4" s="5"/>
      <c r="N4" s="5"/>
    </row>
    <row r="5" spans="1:15" ht="15" customHeight="1" x14ac:dyDescent="0.35">
      <c r="A5" s="38" t="s">
        <v>8</v>
      </c>
      <c r="B5" s="53">
        <v>1732</v>
      </c>
      <c r="C5" s="53">
        <v>1480</v>
      </c>
      <c r="D5" s="53">
        <v>607</v>
      </c>
      <c r="E5" s="53">
        <v>873</v>
      </c>
      <c r="F5" s="67">
        <v>7.6</v>
      </c>
      <c r="G5" s="53">
        <v>889</v>
      </c>
      <c r="H5" s="64">
        <f t="shared" ref="H5:H10" si="0">G5/$B$13*100</f>
        <v>9.3875395987328396</v>
      </c>
      <c r="I5" s="53">
        <v>476</v>
      </c>
      <c r="J5" s="53">
        <v>362</v>
      </c>
      <c r="K5" s="53">
        <v>51</v>
      </c>
      <c r="L5" s="7"/>
      <c r="M5" s="8"/>
      <c r="N5" s="8"/>
    </row>
    <row r="6" spans="1:15" ht="15" customHeight="1" x14ac:dyDescent="0.35">
      <c r="A6" s="38" t="s">
        <v>1</v>
      </c>
      <c r="B6" s="53">
        <v>1103</v>
      </c>
      <c r="C6" s="53">
        <v>980</v>
      </c>
      <c r="D6" s="53">
        <v>345</v>
      </c>
      <c r="E6" s="53">
        <v>635</v>
      </c>
      <c r="F6" s="67">
        <v>4.5</v>
      </c>
      <c r="G6" s="53">
        <v>554</v>
      </c>
      <c r="H6" s="64">
        <f t="shared" si="0"/>
        <v>5.850052798310454</v>
      </c>
      <c r="I6" s="53">
        <v>305</v>
      </c>
      <c r="J6" s="53">
        <v>212</v>
      </c>
      <c r="K6" s="53">
        <v>37</v>
      </c>
      <c r="L6" s="6"/>
      <c r="M6" s="9"/>
      <c r="N6" s="9"/>
    </row>
    <row r="7" spans="1:15" ht="15" customHeight="1" x14ac:dyDescent="0.35">
      <c r="A7" s="38" t="s">
        <v>2</v>
      </c>
      <c r="B7" s="53">
        <v>1004</v>
      </c>
      <c r="C7" s="53">
        <v>909</v>
      </c>
      <c r="D7" s="53">
        <v>344</v>
      </c>
      <c r="E7" s="53">
        <v>565</v>
      </c>
      <c r="F7" s="67">
        <v>4.8</v>
      </c>
      <c r="G7" s="53">
        <v>552</v>
      </c>
      <c r="H7" s="64">
        <f t="shared" si="0"/>
        <v>5.8289334741288279</v>
      </c>
      <c r="I7" s="53">
        <v>276</v>
      </c>
      <c r="J7" s="53">
        <v>235</v>
      </c>
      <c r="K7" s="53">
        <v>41</v>
      </c>
      <c r="L7" s="7"/>
      <c r="M7" s="8"/>
      <c r="N7" s="8"/>
    </row>
    <row r="8" spans="1:15" ht="15" customHeight="1" x14ac:dyDescent="0.35">
      <c r="A8" s="38" t="s">
        <v>3</v>
      </c>
      <c r="B8" s="53">
        <v>1141</v>
      </c>
      <c r="C8" s="53">
        <v>1011</v>
      </c>
      <c r="D8" s="53">
        <v>391</v>
      </c>
      <c r="E8" s="53">
        <v>620</v>
      </c>
      <c r="F8" s="67">
        <v>4</v>
      </c>
      <c r="G8" s="53">
        <v>595</v>
      </c>
      <c r="H8" s="64">
        <f t="shared" si="0"/>
        <v>6.2829989440337908</v>
      </c>
      <c r="I8" s="53">
        <v>313</v>
      </c>
      <c r="J8" s="53">
        <v>235</v>
      </c>
      <c r="K8" s="53">
        <v>47</v>
      </c>
      <c r="L8" s="10"/>
      <c r="M8" s="11"/>
      <c r="N8" s="11"/>
    </row>
    <row r="9" spans="1:15" ht="15" customHeight="1" x14ac:dyDescent="0.35">
      <c r="A9" s="38" t="s">
        <v>4</v>
      </c>
      <c r="B9" s="53">
        <v>977</v>
      </c>
      <c r="C9" s="53">
        <v>958</v>
      </c>
      <c r="D9" s="53">
        <v>342</v>
      </c>
      <c r="E9" s="53">
        <v>616</v>
      </c>
      <c r="F9" s="67">
        <v>5.5</v>
      </c>
      <c r="G9" s="53">
        <v>587</v>
      </c>
      <c r="H9" s="64">
        <f t="shared" si="0"/>
        <v>6.1985216473072864</v>
      </c>
      <c r="I9" s="53">
        <v>277</v>
      </c>
      <c r="J9" s="53">
        <v>247</v>
      </c>
      <c r="K9" s="53">
        <v>63</v>
      </c>
    </row>
    <row r="10" spans="1:15" ht="15" customHeight="1" x14ac:dyDescent="0.35">
      <c r="A10" s="38" t="s">
        <v>5</v>
      </c>
      <c r="B10" s="53">
        <v>1010</v>
      </c>
      <c r="C10" s="53">
        <v>955</v>
      </c>
      <c r="D10" s="53">
        <v>343</v>
      </c>
      <c r="E10" s="53">
        <v>612</v>
      </c>
      <c r="F10" s="67">
        <v>4.0999999999999996</v>
      </c>
      <c r="G10" s="53">
        <v>563</v>
      </c>
      <c r="H10" s="64">
        <f t="shared" si="0"/>
        <v>5.9450897571277723</v>
      </c>
      <c r="I10" s="53">
        <v>282</v>
      </c>
      <c r="J10" s="53">
        <v>228</v>
      </c>
      <c r="K10" s="53">
        <v>53</v>
      </c>
    </row>
    <row r="11" spans="1:15" ht="15" customHeight="1" x14ac:dyDescent="0.35">
      <c r="A11" s="38" t="s">
        <v>6</v>
      </c>
      <c r="B11" s="53">
        <v>1141</v>
      </c>
      <c r="C11" s="53">
        <v>959</v>
      </c>
      <c r="D11" s="53">
        <v>330</v>
      </c>
      <c r="E11" s="53">
        <v>629</v>
      </c>
      <c r="F11" s="67">
        <v>5.0999999999999996</v>
      </c>
      <c r="G11" s="53">
        <v>598</v>
      </c>
      <c r="H11" s="64">
        <f t="shared" ref="H11:H12" si="1">G11/$B$13*100</f>
        <v>6.3146779303062299</v>
      </c>
      <c r="I11" s="53">
        <v>283</v>
      </c>
      <c r="J11" s="53">
        <v>220</v>
      </c>
      <c r="K11" s="53">
        <v>95</v>
      </c>
    </row>
    <row r="12" spans="1:15" ht="15" customHeight="1" x14ac:dyDescent="0.35">
      <c r="A12" s="38" t="s">
        <v>9</v>
      </c>
      <c r="B12" s="53">
        <v>1362</v>
      </c>
      <c r="C12" s="53">
        <v>1145</v>
      </c>
      <c r="D12" s="53">
        <v>432</v>
      </c>
      <c r="E12" s="53">
        <v>713</v>
      </c>
      <c r="F12" s="67">
        <v>6.4</v>
      </c>
      <c r="G12" s="53">
        <v>648</v>
      </c>
      <c r="H12" s="64">
        <f t="shared" si="1"/>
        <v>6.842661034846885</v>
      </c>
      <c r="I12" s="53">
        <v>346</v>
      </c>
      <c r="J12" s="53">
        <v>254</v>
      </c>
      <c r="K12" s="53">
        <v>48</v>
      </c>
    </row>
    <row r="13" spans="1:15" ht="15" customHeight="1" x14ac:dyDescent="0.35">
      <c r="A13" s="38" t="s">
        <v>10</v>
      </c>
      <c r="B13" s="54">
        <f>SUM(B5:B12)</f>
        <v>9470</v>
      </c>
      <c r="C13" s="55">
        <f>SUM(C5:C12)</f>
        <v>8397</v>
      </c>
      <c r="D13" s="55">
        <f t="shared" ref="D13:H13" si="2">SUM(D5:D12)</f>
        <v>3134</v>
      </c>
      <c r="E13" s="55">
        <f t="shared" si="2"/>
        <v>5263</v>
      </c>
      <c r="F13" s="68">
        <v>5.4</v>
      </c>
      <c r="G13" s="55">
        <f t="shared" si="2"/>
        <v>4986</v>
      </c>
      <c r="H13" s="69">
        <f t="shared" si="2"/>
        <v>52.65047518479409</v>
      </c>
      <c r="I13" s="55">
        <f>SUM(I5:I12)</f>
        <v>2558</v>
      </c>
      <c r="J13" s="55">
        <f t="shared" ref="J13:K13" si="3">SUM(J5:J12)</f>
        <v>1993</v>
      </c>
      <c r="K13" s="55">
        <f t="shared" si="3"/>
        <v>435</v>
      </c>
      <c r="L13" s="61"/>
    </row>
    <row r="14" spans="1:15" x14ac:dyDescent="0.35">
      <c r="A14" s="12"/>
      <c r="B14" s="12"/>
      <c r="C14" s="12"/>
      <c r="D14" s="12"/>
      <c r="E14" s="12"/>
      <c r="F14" s="12"/>
      <c r="G14" s="12"/>
      <c r="H14" s="12"/>
      <c r="I14" s="12"/>
    </row>
    <row r="15" spans="1:15" x14ac:dyDescent="0.35">
      <c r="A15" s="12"/>
      <c r="B15" s="12"/>
      <c r="C15" s="12"/>
      <c r="D15" s="12"/>
      <c r="E15" s="12"/>
      <c r="F15" s="12"/>
      <c r="G15" s="42"/>
      <c r="H15" s="12"/>
      <c r="I15" s="42"/>
      <c r="M15" s="60"/>
    </row>
    <row r="16" spans="1:15" x14ac:dyDescent="0.35">
      <c r="M16" s="59"/>
    </row>
    <row r="17" spans="1:9" x14ac:dyDescent="0.35">
      <c r="I17" s="59"/>
    </row>
    <row r="18" spans="1:9" ht="15.75" customHeight="1" x14ac:dyDescent="0.35"/>
    <row r="19" spans="1:9" ht="33.65" customHeight="1" x14ac:dyDescent="0.35"/>
    <row r="30" spans="1:9" x14ac:dyDescent="0.35">
      <c r="A30"/>
      <c r="B30"/>
      <c r="C30"/>
      <c r="D30"/>
      <c r="E30"/>
      <c r="F30" s="1"/>
      <c r="G30"/>
      <c r="H30"/>
      <c r="I30"/>
    </row>
    <row r="31" spans="1:9" ht="48.65" customHeight="1" x14ac:dyDescent="0.35">
      <c r="A31"/>
      <c r="B31"/>
      <c r="C31"/>
      <c r="D31"/>
      <c r="E31"/>
      <c r="F31" s="1"/>
      <c r="G31"/>
      <c r="H31"/>
      <c r="I31"/>
    </row>
    <row r="32" spans="1:9" ht="30" customHeight="1" x14ac:dyDescent="0.35">
      <c r="A32"/>
      <c r="B32"/>
      <c r="C32"/>
      <c r="D32"/>
      <c r="E32"/>
      <c r="F32" s="1"/>
      <c r="G32"/>
      <c r="H32"/>
      <c r="I32"/>
    </row>
    <row r="33" spans="1:9" x14ac:dyDescent="0.35">
      <c r="A33"/>
      <c r="B33"/>
      <c r="C33"/>
      <c r="D33"/>
      <c r="E33"/>
      <c r="F33" s="1"/>
      <c r="G33"/>
      <c r="H33"/>
      <c r="I33"/>
    </row>
    <row r="34" spans="1:9" x14ac:dyDescent="0.35">
      <c r="A34"/>
      <c r="B34"/>
      <c r="C34"/>
      <c r="D34"/>
      <c r="E34"/>
      <c r="F34" s="1"/>
      <c r="G34"/>
      <c r="H34"/>
      <c r="I34"/>
    </row>
    <row r="35" spans="1:9" x14ac:dyDescent="0.35">
      <c r="A35"/>
      <c r="B35"/>
      <c r="C35"/>
      <c r="D35"/>
      <c r="E35"/>
      <c r="F35" s="1"/>
      <c r="G35"/>
      <c r="H35"/>
      <c r="I35"/>
    </row>
    <row r="36" spans="1:9" x14ac:dyDescent="0.35">
      <c r="A36"/>
      <c r="B36"/>
      <c r="C36"/>
      <c r="D36"/>
      <c r="E36"/>
      <c r="F36" s="1"/>
      <c r="G36"/>
      <c r="H36"/>
      <c r="I36"/>
    </row>
    <row r="37" spans="1:9" x14ac:dyDescent="0.35">
      <c r="A37"/>
      <c r="B37"/>
      <c r="C37"/>
      <c r="D37"/>
      <c r="E37"/>
      <c r="F37" s="1"/>
      <c r="G37"/>
      <c r="H37"/>
      <c r="I37"/>
    </row>
    <row r="38" spans="1:9" x14ac:dyDescent="0.35">
      <c r="A38"/>
      <c r="B38"/>
      <c r="C38"/>
      <c r="D38"/>
      <c r="E38"/>
      <c r="F38" s="1"/>
      <c r="G38"/>
      <c r="H38"/>
      <c r="I38"/>
    </row>
    <row r="39" spans="1:9" x14ac:dyDescent="0.35">
      <c r="A39"/>
      <c r="B39"/>
      <c r="C39"/>
      <c r="D39"/>
      <c r="E39"/>
      <c r="F39" s="1"/>
      <c r="G39"/>
      <c r="H39"/>
      <c r="I39"/>
    </row>
    <row r="40" spans="1:9" x14ac:dyDescent="0.35">
      <c r="A40"/>
      <c r="B40"/>
      <c r="C40"/>
      <c r="D40"/>
      <c r="E40"/>
      <c r="F40" s="1"/>
      <c r="G40"/>
      <c r="H40"/>
      <c r="I40"/>
    </row>
    <row r="41" spans="1:9" x14ac:dyDescent="0.35">
      <c r="A41"/>
      <c r="B41"/>
      <c r="C41"/>
      <c r="D41"/>
      <c r="E41"/>
      <c r="F41" s="1"/>
      <c r="G41"/>
      <c r="H41"/>
      <c r="I41"/>
    </row>
  </sheetData>
  <mergeCells count="12">
    <mergeCell ref="C2:C4"/>
    <mergeCell ref="B2:B4"/>
    <mergeCell ref="A2:A4"/>
    <mergeCell ref="A1:K1"/>
    <mergeCell ref="I3:K3"/>
    <mergeCell ref="G2:K2"/>
    <mergeCell ref="G3:G4"/>
    <mergeCell ref="H3:H4"/>
    <mergeCell ref="D3:D4"/>
    <mergeCell ref="E3:E4"/>
    <mergeCell ref="D2:E2"/>
    <mergeCell ref="F2:F4"/>
  </mergeCells>
  <pageMargins left="0.7" right="0.7" top="0.75" bottom="0.75" header="0.3" footer="0.3"/>
  <pageSetup paperSize="9" fitToHeight="0" orientation="landscape" r:id="rId1"/>
  <ignoredErrors>
    <ignoredError sqref="I13:J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90" zoomScaleNormal="90" workbookViewId="0">
      <selection activeCell="F31" sqref="F31"/>
    </sheetView>
  </sheetViews>
  <sheetFormatPr defaultColWidth="8.81640625" defaultRowHeight="14.5" x14ac:dyDescent="0.35"/>
  <cols>
    <col min="1" max="1" width="16.7265625" customWidth="1"/>
    <col min="2" max="2" width="13.54296875" customWidth="1"/>
    <col min="3" max="9" width="13.7265625" customWidth="1"/>
    <col min="11" max="11" width="8.81640625" style="1"/>
  </cols>
  <sheetData>
    <row r="1" spans="1:9" ht="35.15" customHeight="1" x14ac:dyDescent="0.35">
      <c r="A1" s="95" t="s">
        <v>54</v>
      </c>
      <c r="B1" s="96"/>
      <c r="C1" s="96"/>
      <c r="D1" s="96"/>
      <c r="E1" s="96"/>
      <c r="F1" s="96"/>
      <c r="G1" s="96"/>
      <c r="H1" s="96"/>
      <c r="I1" s="96"/>
    </row>
    <row r="2" spans="1:9" x14ac:dyDescent="0.35">
      <c r="A2" s="81" t="s">
        <v>11</v>
      </c>
      <c r="B2" s="93" t="s">
        <v>18</v>
      </c>
      <c r="C2" s="90" t="s">
        <v>63</v>
      </c>
      <c r="D2" s="91"/>
      <c r="E2" s="91"/>
      <c r="F2" s="91"/>
      <c r="G2" s="91"/>
      <c r="H2" s="91"/>
      <c r="I2" s="92"/>
    </row>
    <row r="3" spans="1:9" ht="58.5" customHeight="1" x14ac:dyDescent="0.35">
      <c r="A3" s="81"/>
      <c r="B3" s="94"/>
      <c r="C3" s="19" t="s">
        <v>48</v>
      </c>
      <c r="D3" s="19" t="s">
        <v>66</v>
      </c>
      <c r="E3" s="19" t="s">
        <v>67</v>
      </c>
      <c r="F3" s="19" t="s">
        <v>49</v>
      </c>
      <c r="G3" s="19" t="s">
        <v>50</v>
      </c>
      <c r="H3" s="19" t="s">
        <v>70</v>
      </c>
      <c r="I3" s="19" t="s">
        <v>51</v>
      </c>
    </row>
    <row r="4" spans="1:9" x14ac:dyDescent="0.35">
      <c r="A4" s="47" t="s">
        <v>8</v>
      </c>
      <c r="B4" s="53">
        <v>1480</v>
      </c>
      <c r="C4" s="53">
        <v>8</v>
      </c>
      <c r="D4" s="53">
        <v>144</v>
      </c>
      <c r="E4" s="53">
        <v>244</v>
      </c>
      <c r="F4" s="53">
        <v>281</v>
      </c>
      <c r="G4" s="53">
        <v>237</v>
      </c>
      <c r="H4" s="53">
        <v>206</v>
      </c>
      <c r="I4" s="53">
        <v>360</v>
      </c>
    </row>
    <row r="5" spans="1:9" x14ac:dyDescent="0.35">
      <c r="A5" s="47" t="s">
        <v>1</v>
      </c>
      <c r="B5" s="53">
        <v>980</v>
      </c>
      <c r="C5" s="53">
        <v>13</v>
      </c>
      <c r="D5" s="53">
        <v>112</v>
      </c>
      <c r="E5" s="53">
        <v>144</v>
      </c>
      <c r="F5" s="53">
        <v>154</v>
      </c>
      <c r="G5" s="53">
        <v>120</v>
      </c>
      <c r="H5" s="53">
        <v>135</v>
      </c>
      <c r="I5" s="53">
        <v>302</v>
      </c>
    </row>
    <row r="6" spans="1:9" x14ac:dyDescent="0.35">
      <c r="A6" s="47" t="s">
        <v>2</v>
      </c>
      <c r="B6" s="53">
        <v>909</v>
      </c>
      <c r="C6" s="53">
        <v>8</v>
      </c>
      <c r="D6" s="53">
        <v>117</v>
      </c>
      <c r="E6" s="53">
        <v>121</v>
      </c>
      <c r="F6" s="53">
        <v>147</v>
      </c>
      <c r="G6" s="53">
        <v>152</v>
      </c>
      <c r="H6" s="53">
        <v>118</v>
      </c>
      <c r="I6" s="53">
        <v>246</v>
      </c>
    </row>
    <row r="7" spans="1:9" x14ac:dyDescent="0.35">
      <c r="A7" s="47" t="s">
        <v>3</v>
      </c>
      <c r="B7" s="53">
        <v>1011</v>
      </c>
      <c r="C7" s="53">
        <v>9</v>
      </c>
      <c r="D7" s="53">
        <v>127</v>
      </c>
      <c r="E7" s="53">
        <v>163</v>
      </c>
      <c r="F7" s="53">
        <v>195</v>
      </c>
      <c r="G7" s="53">
        <v>146</v>
      </c>
      <c r="H7" s="53">
        <v>132</v>
      </c>
      <c r="I7" s="53">
        <v>239</v>
      </c>
    </row>
    <row r="8" spans="1:9" x14ac:dyDescent="0.35">
      <c r="A8" s="47" t="s">
        <v>4</v>
      </c>
      <c r="B8" s="53">
        <v>958</v>
      </c>
      <c r="C8" s="53">
        <v>6</v>
      </c>
      <c r="D8" s="53">
        <v>90</v>
      </c>
      <c r="E8" s="53">
        <v>140</v>
      </c>
      <c r="F8" s="53">
        <v>167</v>
      </c>
      <c r="G8" s="53">
        <v>146</v>
      </c>
      <c r="H8" s="53">
        <v>116</v>
      </c>
      <c r="I8" s="53">
        <v>293</v>
      </c>
    </row>
    <row r="9" spans="1:9" x14ac:dyDescent="0.35">
      <c r="A9" s="47" t="s">
        <v>5</v>
      </c>
      <c r="B9" s="53">
        <v>955</v>
      </c>
      <c r="C9" s="53">
        <v>9</v>
      </c>
      <c r="D9" s="53">
        <v>128</v>
      </c>
      <c r="E9" s="53">
        <v>155</v>
      </c>
      <c r="F9" s="53">
        <v>133</v>
      </c>
      <c r="G9" s="53">
        <v>137</v>
      </c>
      <c r="H9" s="53">
        <v>115</v>
      </c>
      <c r="I9" s="53">
        <v>278</v>
      </c>
    </row>
    <row r="10" spans="1:9" x14ac:dyDescent="0.35">
      <c r="A10" s="47" t="s">
        <v>6</v>
      </c>
      <c r="B10" s="53">
        <v>959</v>
      </c>
      <c r="C10" s="53">
        <v>8</v>
      </c>
      <c r="D10" s="53">
        <v>116</v>
      </c>
      <c r="E10" s="53">
        <v>143</v>
      </c>
      <c r="F10" s="53">
        <v>158</v>
      </c>
      <c r="G10" s="53">
        <v>164</v>
      </c>
      <c r="H10" s="53">
        <v>128</v>
      </c>
      <c r="I10" s="53">
        <v>242</v>
      </c>
    </row>
    <row r="11" spans="1:9" x14ac:dyDescent="0.35">
      <c r="A11" s="47" t="s">
        <v>9</v>
      </c>
      <c r="B11" s="53">
        <v>1145</v>
      </c>
      <c r="C11" s="53">
        <v>15</v>
      </c>
      <c r="D11" s="53">
        <v>140</v>
      </c>
      <c r="E11" s="53">
        <v>166</v>
      </c>
      <c r="F11" s="53">
        <v>183</v>
      </c>
      <c r="G11" s="53">
        <v>172</v>
      </c>
      <c r="H11" s="53">
        <v>146</v>
      </c>
      <c r="I11" s="53">
        <v>323</v>
      </c>
    </row>
    <row r="12" spans="1:9" x14ac:dyDescent="0.35">
      <c r="A12" s="25" t="s">
        <v>10</v>
      </c>
      <c r="B12" s="54">
        <f>SUM(B4:B11)</f>
        <v>8397</v>
      </c>
      <c r="C12" s="56">
        <f>SUM(C4:C11)</f>
        <v>76</v>
      </c>
      <c r="D12" s="56">
        <f t="shared" ref="D12:I12" si="0">SUM(D4:D11)</f>
        <v>974</v>
      </c>
      <c r="E12" s="56">
        <f t="shared" si="0"/>
        <v>1276</v>
      </c>
      <c r="F12" s="56">
        <f t="shared" si="0"/>
        <v>1418</v>
      </c>
      <c r="G12" s="56">
        <f t="shared" si="0"/>
        <v>1274</v>
      </c>
      <c r="H12" s="56">
        <f t="shared" si="0"/>
        <v>1096</v>
      </c>
      <c r="I12" s="56">
        <f t="shared" si="0"/>
        <v>2283</v>
      </c>
    </row>
    <row r="13" spans="1:9" x14ac:dyDescent="0.35">
      <c r="C13" s="58"/>
      <c r="D13" s="58"/>
      <c r="E13" s="58"/>
      <c r="F13" s="58"/>
      <c r="G13" s="58"/>
      <c r="H13" s="58"/>
      <c r="I13" s="58"/>
    </row>
    <row r="14" spans="1:9" x14ac:dyDescent="0.35">
      <c r="D14" s="58"/>
      <c r="E14" s="58"/>
      <c r="F14" s="58"/>
      <c r="G14" s="58"/>
      <c r="H14" s="58"/>
    </row>
  </sheetData>
  <mergeCells count="4">
    <mergeCell ref="C2:I2"/>
    <mergeCell ref="B2:B3"/>
    <mergeCell ref="A2:A3"/>
    <mergeCell ref="A1:I1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="80" zoomScaleNormal="80" workbookViewId="0">
      <selection activeCell="F31" sqref="F31"/>
    </sheetView>
  </sheetViews>
  <sheetFormatPr defaultColWidth="8.81640625" defaultRowHeight="14.5" x14ac:dyDescent="0.35"/>
  <cols>
    <col min="1" max="1" width="33.453125" style="4" customWidth="1"/>
    <col min="2" max="18" width="5.7265625" style="4" customWidth="1"/>
    <col min="19" max="19" width="8.81640625" style="4" bestFit="1" customWidth="1"/>
    <col min="20" max="248" width="9.1796875" style="4"/>
    <col min="249" max="249" width="24.81640625" style="4" customWidth="1"/>
    <col min="250" max="265" width="6.453125" style="4" customWidth="1"/>
    <col min="266" max="504" width="9.1796875" style="4"/>
    <col min="505" max="505" width="24.81640625" style="4" customWidth="1"/>
    <col min="506" max="521" width="6.453125" style="4" customWidth="1"/>
    <col min="522" max="760" width="9.1796875" style="4"/>
    <col min="761" max="761" width="24.81640625" style="4" customWidth="1"/>
    <col min="762" max="777" width="6.453125" style="4" customWidth="1"/>
    <col min="778" max="1016" width="9.1796875" style="4"/>
    <col min="1017" max="1017" width="24.81640625" style="4" customWidth="1"/>
    <col min="1018" max="1033" width="6.453125" style="4" customWidth="1"/>
    <col min="1034" max="1272" width="9.1796875" style="4"/>
    <col min="1273" max="1273" width="24.81640625" style="4" customWidth="1"/>
    <col min="1274" max="1289" width="6.453125" style="4" customWidth="1"/>
    <col min="1290" max="1528" width="9.1796875" style="4"/>
    <col min="1529" max="1529" width="24.81640625" style="4" customWidth="1"/>
    <col min="1530" max="1545" width="6.453125" style="4" customWidth="1"/>
    <col min="1546" max="1784" width="9.1796875" style="4"/>
    <col min="1785" max="1785" width="24.81640625" style="4" customWidth="1"/>
    <col min="1786" max="1801" width="6.453125" style="4" customWidth="1"/>
    <col min="1802" max="2040" width="9.1796875" style="4"/>
    <col min="2041" max="2041" width="24.81640625" style="4" customWidth="1"/>
    <col min="2042" max="2057" width="6.453125" style="4" customWidth="1"/>
    <col min="2058" max="2296" width="9.1796875" style="4"/>
    <col min="2297" max="2297" width="24.81640625" style="4" customWidth="1"/>
    <col min="2298" max="2313" width="6.453125" style="4" customWidth="1"/>
    <col min="2314" max="2552" width="9.1796875" style="4"/>
    <col min="2553" max="2553" width="24.81640625" style="4" customWidth="1"/>
    <col min="2554" max="2569" width="6.453125" style="4" customWidth="1"/>
    <col min="2570" max="2808" width="9.1796875" style="4"/>
    <col min="2809" max="2809" width="24.81640625" style="4" customWidth="1"/>
    <col min="2810" max="2825" width="6.453125" style="4" customWidth="1"/>
    <col min="2826" max="3064" width="9.1796875" style="4"/>
    <col min="3065" max="3065" width="24.81640625" style="4" customWidth="1"/>
    <col min="3066" max="3081" width="6.453125" style="4" customWidth="1"/>
    <col min="3082" max="3320" width="9.1796875" style="4"/>
    <col min="3321" max="3321" width="24.81640625" style="4" customWidth="1"/>
    <col min="3322" max="3337" width="6.453125" style="4" customWidth="1"/>
    <col min="3338" max="3576" width="9.1796875" style="4"/>
    <col min="3577" max="3577" width="24.81640625" style="4" customWidth="1"/>
    <col min="3578" max="3593" width="6.453125" style="4" customWidth="1"/>
    <col min="3594" max="3832" width="9.1796875" style="4"/>
    <col min="3833" max="3833" width="24.81640625" style="4" customWidth="1"/>
    <col min="3834" max="3849" width="6.453125" style="4" customWidth="1"/>
    <col min="3850" max="4088" width="9.1796875" style="4"/>
    <col min="4089" max="4089" width="24.81640625" style="4" customWidth="1"/>
    <col min="4090" max="4105" width="6.453125" style="4" customWidth="1"/>
    <col min="4106" max="4344" width="9.1796875" style="4"/>
    <col min="4345" max="4345" width="24.81640625" style="4" customWidth="1"/>
    <col min="4346" max="4361" width="6.453125" style="4" customWidth="1"/>
    <col min="4362" max="4600" width="9.1796875" style="4"/>
    <col min="4601" max="4601" width="24.81640625" style="4" customWidth="1"/>
    <col min="4602" max="4617" width="6.453125" style="4" customWidth="1"/>
    <col min="4618" max="4856" width="9.1796875" style="4"/>
    <col min="4857" max="4857" width="24.81640625" style="4" customWidth="1"/>
    <col min="4858" max="4873" width="6.453125" style="4" customWidth="1"/>
    <col min="4874" max="5112" width="9.1796875" style="4"/>
    <col min="5113" max="5113" width="24.81640625" style="4" customWidth="1"/>
    <col min="5114" max="5129" width="6.453125" style="4" customWidth="1"/>
    <col min="5130" max="5368" width="9.1796875" style="4"/>
    <col min="5369" max="5369" width="24.81640625" style="4" customWidth="1"/>
    <col min="5370" max="5385" width="6.453125" style="4" customWidth="1"/>
    <col min="5386" max="5624" width="9.1796875" style="4"/>
    <col min="5625" max="5625" width="24.81640625" style="4" customWidth="1"/>
    <col min="5626" max="5641" width="6.453125" style="4" customWidth="1"/>
    <col min="5642" max="5880" width="9.1796875" style="4"/>
    <col min="5881" max="5881" width="24.81640625" style="4" customWidth="1"/>
    <col min="5882" max="5897" width="6.453125" style="4" customWidth="1"/>
    <col min="5898" max="6136" width="9.1796875" style="4"/>
    <col min="6137" max="6137" width="24.81640625" style="4" customWidth="1"/>
    <col min="6138" max="6153" width="6.453125" style="4" customWidth="1"/>
    <col min="6154" max="6392" width="9.1796875" style="4"/>
    <col min="6393" max="6393" width="24.81640625" style="4" customWidth="1"/>
    <col min="6394" max="6409" width="6.453125" style="4" customWidth="1"/>
    <col min="6410" max="6648" width="9.1796875" style="4"/>
    <col min="6649" max="6649" width="24.81640625" style="4" customWidth="1"/>
    <col min="6650" max="6665" width="6.453125" style="4" customWidth="1"/>
    <col min="6666" max="6904" width="9.1796875" style="4"/>
    <col min="6905" max="6905" width="24.81640625" style="4" customWidth="1"/>
    <col min="6906" max="6921" width="6.453125" style="4" customWidth="1"/>
    <col min="6922" max="7160" width="9.1796875" style="4"/>
    <col min="7161" max="7161" width="24.81640625" style="4" customWidth="1"/>
    <col min="7162" max="7177" width="6.453125" style="4" customWidth="1"/>
    <col min="7178" max="7416" width="9.1796875" style="4"/>
    <col min="7417" max="7417" width="24.81640625" style="4" customWidth="1"/>
    <col min="7418" max="7433" width="6.453125" style="4" customWidth="1"/>
    <col min="7434" max="7672" width="9.1796875" style="4"/>
    <col min="7673" max="7673" width="24.81640625" style="4" customWidth="1"/>
    <col min="7674" max="7689" width="6.453125" style="4" customWidth="1"/>
    <col min="7690" max="7928" width="9.1796875" style="4"/>
    <col min="7929" max="7929" width="24.81640625" style="4" customWidth="1"/>
    <col min="7930" max="7945" width="6.453125" style="4" customWidth="1"/>
    <col min="7946" max="8184" width="9.1796875" style="4"/>
    <col min="8185" max="8185" width="24.81640625" style="4" customWidth="1"/>
    <col min="8186" max="8201" width="6.453125" style="4" customWidth="1"/>
    <col min="8202" max="8440" width="9.1796875" style="4"/>
    <col min="8441" max="8441" width="24.81640625" style="4" customWidth="1"/>
    <col min="8442" max="8457" width="6.453125" style="4" customWidth="1"/>
    <col min="8458" max="8696" width="9.1796875" style="4"/>
    <col min="8697" max="8697" width="24.81640625" style="4" customWidth="1"/>
    <col min="8698" max="8713" width="6.453125" style="4" customWidth="1"/>
    <col min="8714" max="8952" width="9.1796875" style="4"/>
    <col min="8953" max="8953" width="24.81640625" style="4" customWidth="1"/>
    <col min="8954" max="8969" width="6.453125" style="4" customWidth="1"/>
    <col min="8970" max="9208" width="9.1796875" style="4"/>
    <col min="9209" max="9209" width="24.81640625" style="4" customWidth="1"/>
    <col min="9210" max="9225" width="6.453125" style="4" customWidth="1"/>
    <col min="9226" max="9464" width="9.1796875" style="4"/>
    <col min="9465" max="9465" width="24.81640625" style="4" customWidth="1"/>
    <col min="9466" max="9481" width="6.453125" style="4" customWidth="1"/>
    <col min="9482" max="9720" width="9.1796875" style="4"/>
    <col min="9721" max="9721" width="24.81640625" style="4" customWidth="1"/>
    <col min="9722" max="9737" width="6.453125" style="4" customWidth="1"/>
    <col min="9738" max="9976" width="9.1796875" style="4"/>
    <col min="9977" max="9977" width="24.81640625" style="4" customWidth="1"/>
    <col min="9978" max="9993" width="6.453125" style="4" customWidth="1"/>
    <col min="9994" max="10232" width="9.1796875" style="4"/>
    <col min="10233" max="10233" width="24.81640625" style="4" customWidth="1"/>
    <col min="10234" max="10249" width="6.453125" style="4" customWidth="1"/>
    <col min="10250" max="10488" width="9.1796875" style="4"/>
    <col min="10489" max="10489" width="24.81640625" style="4" customWidth="1"/>
    <col min="10490" max="10505" width="6.453125" style="4" customWidth="1"/>
    <col min="10506" max="10744" width="9.1796875" style="4"/>
    <col min="10745" max="10745" width="24.81640625" style="4" customWidth="1"/>
    <col min="10746" max="10761" width="6.453125" style="4" customWidth="1"/>
    <col min="10762" max="11000" width="9.1796875" style="4"/>
    <col min="11001" max="11001" width="24.81640625" style="4" customWidth="1"/>
    <col min="11002" max="11017" width="6.453125" style="4" customWidth="1"/>
    <col min="11018" max="11256" width="9.1796875" style="4"/>
    <col min="11257" max="11257" width="24.81640625" style="4" customWidth="1"/>
    <col min="11258" max="11273" width="6.453125" style="4" customWidth="1"/>
    <col min="11274" max="11512" width="9.1796875" style="4"/>
    <col min="11513" max="11513" width="24.81640625" style="4" customWidth="1"/>
    <col min="11514" max="11529" width="6.453125" style="4" customWidth="1"/>
    <col min="11530" max="11768" width="9.1796875" style="4"/>
    <col min="11769" max="11769" width="24.81640625" style="4" customWidth="1"/>
    <col min="11770" max="11785" width="6.453125" style="4" customWidth="1"/>
    <col min="11786" max="12024" width="9.1796875" style="4"/>
    <col min="12025" max="12025" width="24.81640625" style="4" customWidth="1"/>
    <col min="12026" max="12041" width="6.453125" style="4" customWidth="1"/>
    <col min="12042" max="12280" width="9.1796875" style="4"/>
    <col min="12281" max="12281" width="24.81640625" style="4" customWidth="1"/>
    <col min="12282" max="12297" width="6.453125" style="4" customWidth="1"/>
    <col min="12298" max="12536" width="9.1796875" style="4"/>
    <col min="12537" max="12537" width="24.81640625" style="4" customWidth="1"/>
    <col min="12538" max="12553" width="6.453125" style="4" customWidth="1"/>
    <col min="12554" max="12792" width="9.1796875" style="4"/>
    <col min="12793" max="12793" width="24.81640625" style="4" customWidth="1"/>
    <col min="12794" max="12809" width="6.453125" style="4" customWidth="1"/>
    <col min="12810" max="13048" width="9.1796875" style="4"/>
    <col min="13049" max="13049" width="24.81640625" style="4" customWidth="1"/>
    <col min="13050" max="13065" width="6.453125" style="4" customWidth="1"/>
    <col min="13066" max="13304" width="9.1796875" style="4"/>
    <col min="13305" max="13305" width="24.81640625" style="4" customWidth="1"/>
    <col min="13306" max="13321" width="6.453125" style="4" customWidth="1"/>
    <col min="13322" max="13560" width="9.1796875" style="4"/>
    <col min="13561" max="13561" width="24.81640625" style="4" customWidth="1"/>
    <col min="13562" max="13577" width="6.453125" style="4" customWidth="1"/>
    <col min="13578" max="13816" width="9.1796875" style="4"/>
    <col min="13817" max="13817" width="24.81640625" style="4" customWidth="1"/>
    <col min="13818" max="13833" width="6.453125" style="4" customWidth="1"/>
    <col min="13834" max="14072" width="9.1796875" style="4"/>
    <col min="14073" max="14073" width="24.81640625" style="4" customWidth="1"/>
    <col min="14074" max="14089" width="6.453125" style="4" customWidth="1"/>
    <col min="14090" max="14328" width="9.1796875" style="4"/>
    <col min="14329" max="14329" width="24.81640625" style="4" customWidth="1"/>
    <col min="14330" max="14345" width="6.453125" style="4" customWidth="1"/>
    <col min="14346" max="14584" width="9.1796875" style="4"/>
    <col min="14585" max="14585" width="24.81640625" style="4" customWidth="1"/>
    <col min="14586" max="14601" width="6.453125" style="4" customWidth="1"/>
    <col min="14602" max="14840" width="9.1796875" style="4"/>
    <col min="14841" max="14841" width="24.81640625" style="4" customWidth="1"/>
    <col min="14842" max="14857" width="6.453125" style="4" customWidth="1"/>
    <col min="14858" max="15096" width="9.1796875" style="4"/>
    <col min="15097" max="15097" width="24.81640625" style="4" customWidth="1"/>
    <col min="15098" max="15113" width="6.453125" style="4" customWidth="1"/>
    <col min="15114" max="15352" width="9.1796875" style="4"/>
    <col min="15353" max="15353" width="24.81640625" style="4" customWidth="1"/>
    <col min="15354" max="15369" width="6.453125" style="4" customWidth="1"/>
    <col min="15370" max="15608" width="9.1796875" style="4"/>
    <col min="15609" max="15609" width="24.81640625" style="4" customWidth="1"/>
    <col min="15610" max="15625" width="6.453125" style="4" customWidth="1"/>
    <col min="15626" max="15864" width="9.1796875" style="4"/>
    <col min="15865" max="15865" width="24.81640625" style="4" customWidth="1"/>
    <col min="15866" max="15881" width="6.453125" style="4" customWidth="1"/>
    <col min="15882" max="16120" width="9.1796875" style="4"/>
    <col min="16121" max="16121" width="24.81640625" style="4" customWidth="1"/>
    <col min="16122" max="16137" width="6.453125" style="4" customWidth="1"/>
    <col min="16138" max="16380" width="9.1796875" style="4"/>
    <col min="16381" max="16384" width="9.1796875" style="4" customWidth="1"/>
  </cols>
  <sheetData>
    <row r="1" spans="1:20" ht="35.15" customHeight="1" x14ac:dyDescent="0.35">
      <c r="A1" s="76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</row>
    <row r="2" spans="1:20" ht="22.5" customHeight="1" x14ac:dyDescent="0.35">
      <c r="A2" s="81" t="s">
        <v>20</v>
      </c>
      <c r="B2" s="81" t="s">
        <v>21</v>
      </c>
      <c r="C2" s="81"/>
      <c r="D2" s="81"/>
      <c r="E2" s="81"/>
      <c r="F2" s="81"/>
      <c r="G2" s="81"/>
      <c r="H2" s="81"/>
      <c r="I2" s="81"/>
      <c r="J2" s="81"/>
      <c r="K2" s="81" t="s">
        <v>22</v>
      </c>
      <c r="L2" s="81"/>
      <c r="M2" s="81"/>
      <c r="N2" s="81"/>
      <c r="O2" s="81"/>
      <c r="P2" s="81"/>
      <c r="Q2" s="81"/>
      <c r="R2" s="81"/>
      <c r="S2" s="81"/>
    </row>
    <row r="3" spans="1:20" ht="17.25" customHeight="1" x14ac:dyDescent="0.35">
      <c r="A3" s="81"/>
      <c r="B3" s="30" t="s">
        <v>8</v>
      </c>
      <c r="C3" s="30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0" t="s">
        <v>6</v>
      </c>
      <c r="I3" s="30" t="s">
        <v>9</v>
      </c>
      <c r="J3" s="31" t="s">
        <v>10</v>
      </c>
      <c r="K3" s="30" t="s">
        <v>8</v>
      </c>
      <c r="L3" s="30" t="s">
        <v>1</v>
      </c>
      <c r="M3" s="30" t="s">
        <v>2</v>
      </c>
      <c r="N3" s="30" t="s">
        <v>3</v>
      </c>
      <c r="O3" s="30" t="s">
        <v>4</v>
      </c>
      <c r="P3" s="30" t="s">
        <v>5</v>
      </c>
      <c r="Q3" s="30" t="s">
        <v>6</v>
      </c>
      <c r="R3" s="30" t="s">
        <v>9</v>
      </c>
      <c r="S3" s="31" t="s">
        <v>10</v>
      </c>
    </row>
    <row r="4" spans="1:20" ht="30" customHeight="1" x14ac:dyDescent="0.35">
      <c r="A4" s="20" t="s">
        <v>35</v>
      </c>
      <c r="B4" s="26">
        <v>7</v>
      </c>
      <c r="C4" s="26">
        <v>0</v>
      </c>
      <c r="D4" s="26">
        <v>6</v>
      </c>
      <c r="E4" s="26">
        <v>2</v>
      </c>
      <c r="F4" s="26">
        <v>3</v>
      </c>
      <c r="G4" s="26">
        <v>3</v>
      </c>
      <c r="H4" s="26">
        <v>3</v>
      </c>
      <c r="I4" s="26">
        <v>2</v>
      </c>
      <c r="J4" s="35">
        <f>SUM(B4:I4)</f>
        <v>26</v>
      </c>
      <c r="K4" s="26">
        <v>6</v>
      </c>
      <c r="L4" s="26">
        <v>4</v>
      </c>
      <c r="M4" s="26">
        <v>8</v>
      </c>
      <c r="N4" s="26">
        <v>3</v>
      </c>
      <c r="O4" s="26">
        <v>3</v>
      </c>
      <c r="P4" s="26">
        <v>2</v>
      </c>
      <c r="Q4" s="26">
        <v>3</v>
      </c>
      <c r="R4" s="26">
        <v>3</v>
      </c>
      <c r="S4" s="35">
        <f>SUM(K4:R4)</f>
        <v>32</v>
      </c>
      <c r="T4" s="42"/>
    </row>
    <row r="5" spans="1:20" ht="30" customHeight="1" x14ac:dyDescent="0.35">
      <c r="A5" s="20" t="s">
        <v>36</v>
      </c>
      <c r="B5" s="26">
        <v>23</v>
      </c>
      <c r="C5" s="26">
        <v>46</v>
      </c>
      <c r="D5" s="26">
        <v>56</v>
      </c>
      <c r="E5" s="26">
        <v>50</v>
      </c>
      <c r="F5" s="26">
        <v>74</v>
      </c>
      <c r="G5" s="26">
        <v>43</v>
      </c>
      <c r="H5" s="26">
        <v>79</v>
      </c>
      <c r="I5" s="26">
        <v>64</v>
      </c>
      <c r="J5" s="35">
        <f t="shared" ref="J5:J13" si="0">SUM(B5:I5)</f>
        <v>435</v>
      </c>
      <c r="K5" s="26">
        <v>5</v>
      </c>
      <c r="L5" s="26">
        <v>22</v>
      </c>
      <c r="M5" s="26">
        <v>12</v>
      </c>
      <c r="N5" s="26">
        <v>13</v>
      </c>
      <c r="O5" s="26">
        <v>19</v>
      </c>
      <c r="P5" s="26">
        <v>9</v>
      </c>
      <c r="Q5" s="26">
        <v>5</v>
      </c>
      <c r="R5" s="26">
        <v>39</v>
      </c>
      <c r="S5" s="35">
        <f t="shared" ref="S5:S13" si="1">SUM(K5:R5)</f>
        <v>124</v>
      </c>
      <c r="T5" s="42"/>
    </row>
    <row r="6" spans="1:20" ht="30" customHeight="1" x14ac:dyDescent="0.35">
      <c r="A6" s="20" t="s">
        <v>37</v>
      </c>
      <c r="B6" s="26">
        <v>67</v>
      </c>
      <c r="C6" s="26">
        <v>108</v>
      </c>
      <c r="D6" s="26">
        <v>97</v>
      </c>
      <c r="E6" s="26">
        <v>116</v>
      </c>
      <c r="F6" s="26">
        <v>75</v>
      </c>
      <c r="G6" s="26">
        <v>69</v>
      </c>
      <c r="H6" s="26">
        <v>118</v>
      </c>
      <c r="I6" s="26">
        <v>150</v>
      </c>
      <c r="J6" s="35">
        <f t="shared" si="0"/>
        <v>800</v>
      </c>
      <c r="K6" s="26">
        <v>49</v>
      </c>
      <c r="L6" s="26">
        <v>77</v>
      </c>
      <c r="M6" s="26">
        <v>88</v>
      </c>
      <c r="N6" s="26">
        <v>93</v>
      </c>
      <c r="O6" s="26">
        <v>75</v>
      </c>
      <c r="P6" s="26">
        <v>52</v>
      </c>
      <c r="Q6" s="26">
        <v>79</v>
      </c>
      <c r="R6" s="26">
        <v>115</v>
      </c>
      <c r="S6" s="35">
        <f t="shared" si="1"/>
        <v>628</v>
      </c>
      <c r="T6" s="42"/>
    </row>
    <row r="7" spans="1:20" ht="30" customHeight="1" x14ac:dyDescent="0.35">
      <c r="A7" s="20" t="s">
        <v>55</v>
      </c>
      <c r="B7" s="26">
        <v>23</v>
      </c>
      <c r="C7" s="26">
        <v>17</v>
      </c>
      <c r="D7" s="26">
        <v>13</v>
      </c>
      <c r="E7" s="26">
        <v>10</v>
      </c>
      <c r="F7" s="26">
        <v>27</v>
      </c>
      <c r="G7" s="26">
        <v>77</v>
      </c>
      <c r="H7" s="26">
        <v>54</v>
      </c>
      <c r="I7" s="26">
        <v>27</v>
      </c>
      <c r="J7" s="35">
        <f t="shared" si="0"/>
        <v>248</v>
      </c>
      <c r="K7" s="26">
        <v>28</v>
      </c>
      <c r="L7" s="26">
        <v>12</v>
      </c>
      <c r="M7" s="26">
        <v>5</v>
      </c>
      <c r="N7" s="26">
        <v>6</v>
      </c>
      <c r="O7" s="26">
        <v>14</v>
      </c>
      <c r="P7" s="26">
        <v>69</v>
      </c>
      <c r="Q7" s="26">
        <v>30</v>
      </c>
      <c r="R7" s="26">
        <v>26</v>
      </c>
      <c r="S7" s="35">
        <f t="shared" si="1"/>
        <v>190</v>
      </c>
      <c r="T7" s="42"/>
    </row>
    <row r="8" spans="1:20" ht="30" customHeight="1" x14ac:dyDescent="0.35">
      <c r="A8" s="20" t="s">
        <v>23</v>
      </c>
      <c r="B8" s="26">
        <v>6</v>
      </c>
      <c r="C8" s="26">
        <v>1</v>
      </c>
      <c r="D8" s="26">
        <v>11</v>
      </c>
      <c r="E8" s="26">
        <v>13</v>
      </c>
      <c r="F8" s="26">
        <v>10</v>
      </c>
      <c r="G8" s="26">
        <v>7</v>
      </c>
      <c r="H8" s="26">
        <v>12</v>
      </c>
      <c r="I8" s="26">
        <v>7</v>
      </c>
      <c r="J8" s="35">
        <f t="shared" si="0"/>
        <v>67</v>
      </c>
      <c r="K8" s="26">
        <v>2</v>
      </c>
      <c r="L8" s="26">
        <v>0</v>
      </c>
      <c r="M8" s="26">
        <v>2</v>
      </c>
      <c r="N8" s="26">
        <v>4</v>
      </c>
      <c r="O8" s="26">
        <v>5</v>
      </c>
      <c r="P8" s="26">
        <v>1</v>
      </c>
      <c r="Q8" s="26">
        <v>0</v>
      </c>
      <c r="R8" s="26">
        <v>2</v>
      </c>
      <c r="S8" s="35">
        <f t="shared" si="1"/>
        <v>16</v>
      </c>
      <c r="T8" s="42"/>
    </row>
    <row r="9" spans="1:20" ht="30" customHeight="1" x14ac:dyDescent="0.35">
      <c r="A9" s="20" t="s">
        <v>33</v>
      </c>
      <c r="B9" s="26">
        <v>1303</v>
      </c>
      <c r="C9" s="26">
        <v>643</v>
      </c>
      <c r="D9" s="26">
        <v>507</v>
      </c>
      <c r="E9" s="26">
        <v>658</v>
      </c>
      <c r="F9" s="26">
        <v>688</v>
      </c>
      <c r="G9" s="26">
        <v>663</v>
      </c>
      <c r="H9" s="26">
        <v>595</v>
      </c>
      <c r="I9" s="26">
        <v>812</v>
      </c>
      <c r="J9" s="35">
        <f t="shared" si="0"/>
        <v>5869</v>
      </c>
      <c r="K9" s="26">
        <v>1305</v>
      </c>
      <c r="L9" s="26">
        <v>652</v>
      </c>
      <c r="M9" s="26">
        <v>505</v>
      </c>
      <c r="N9" s="26">
        <v>659</v>
      </c>
      <c r="O9" s="26">
        <v>687</v>
      </c>
      <c r="P9" s="26">
        <v>664</v>
      </c>
      <c r="Q9" s="26">
        <v>595</v>
      </c>
      <c r="R9" s="26">
        <v>814</v>
      </c>
      <c r="S9" s="35">
        <f t="shared" si="1"/>
        <v>5881</v>
      </c>
      <c r="T9" s="42"/>
    </row>
    <row r="10" spans="1:20" ht="30" customHeight="1" x14ac:dyDescent="0.35">
      <c r="A10" s="20" t="s">
        <v>34</v>
      </c>
      <c r="B10" s="26">
        <v>2</v>
      </c>
      <c r="C10" s="26">
        <v>3</v>
      </c>
      <c r="D10" s="26">
        <v>2</v>
      </c>
      <c r="E10" s="26">
        <v>5</v>
      </c>
      <c r="F10" s="26">
        <v>0</v>
      </c>
      <c r="G10" s="26">
        <v>0</v>
      </c>
      <c r="H10" s="26">
        <v>6</v>
      </c>
      <c r="I10" s="26">
        <v>5</v>
      </c>
      <c r="J10" s="35">
        <f t="shared" si="0"/>
        <v>23</v>
      </c>
      <c r="K10" s="26">
        <v>2</v>
      </c>
      <c r="L10" s="26">
        <v>2</v>
      </c>
      <c r="M10" s="26">
        <v>2</v>
      </c>
      <c r="N10" s="26">
        <v>3</v>
      </c>
      <c r="O10" s="26">
        <v>0</v>
      </c>
      <c r="P10" s="26">
        <v>0</v>
      </c>
      <c r="Q10" s="26">
        <v>2</v>
      </c>
      <c r="R10" s="26">
        <v>3</v>
      </c>
      <c r="S10" s="35">
        <f t="shared" si="1"/>
        <v>14</v>
      </c>
      <c r="T10" s="42"/>
    </row>
    <row r="11" spans="1:20" ht="30" customHeight="1" x14ac:dyDescent="0.35">
      <c r="A11" s="20" t="s">
        <v>24</v>
      </c>
      <c r="B11" s="26">
        <v>6</v>
      </c>
      <c r="C11" s="26">
        <v>0</v>
      </c>
      <c r="D11" s="26">
        <v>7</v>
      </c>
      <c r="E11" s="26">
        <v>5</v>
      </c>
      <c r="F11" s="26">
        <v>1</v>
      </c>
      <c r="G11" s="26">
        <v>2</v>
      </c>
      <c r="H11" s="26">
        <v>5</v>
      </c>
      <c r="I11" s="26">
        <v>5</v>
      </c>
      <c r="J11" s="35">
        <f t="shared" si="0"/>
        <v>31</v>
      </c>
      <c r="K11" s="26">
        <v>6</v>
      </c>
      <c r="L11" s="26">
        <v>0</v>
      </c>
      <c r="M11" s="26">
        <v>6</v>
      </c>
      <c r="N11" s="26">
        <v>6</v>
      </c>
      <c r="O11" s="26">
        <v>2</v>
      </c>
      <c r="P11" s="26">
        <v>2</v>
      </c>
      <c r="Q11" s="26">
        <v>4</v>
      </c>
      <c r="R11" s="26">
        <v>3</v>
      </c>
      <c r="S11" s="35">
        <f t="shared" si="1"/>
        <v>29</v>
      </c>
      <c r="T11" s="42"/>
    </row>
    <row r="12" spans="1:20" ht="30" customHeight="1" x14ac:dyDescent="0.35">
      <c r="A12" s="20" t="s">
        <v>25</v>
      </c>
      <c r="B12" s="26">
        <v>19</v>
      </c>
      <c r="C12" s="26">
        <v>139</v>
      </c>
      <c r="D12" s="26">
        <v>178</v>
      </c>
      <c r="E12" s="26">
        <v>112</v>
      </c>
      <c r="F12" s="26">
        <v>70</v>
      </c>
      <c r="G12" s="26">
        <v>65</v>
      </c>
      <c r="H12" s="26">
        <v>52</v>
      </c>
      <c r="I12" s="26">
        <v>60</v>
      </c>
      <c r="J12" s="35">
        <f t="shared" si="0"/>
        <v>695</v>
      </c>
      <c r="K12" s="26">
        <v>37</v>
      </c>
      <c r="L12" s="26">
        <v>140</v>
      </c>
      <c r="M12" s="26">
        <v>185</v>
      </c>
      <c r="N12" s="26">
        <v>117</v>
      </c>
      <c r="O12" s="26">
        <v>125</v>
      </c>
      <c r="P12" s="26">
        <v>73</v>
      </c>
      <c r="Q12" s="26">
        <v>99</v>
      </c>
      <c r="R12" s="26">
        <v>108</v>
      </c>
      <c r="S12" s="35">
        <f t="shared" si="1"/>
        <v>884</v>
      </c>
      <c r="T12" s="42"/>
    </row>
    <row r="13" spans="1:20" ht="30" customHeight="1" x14ac:dyDescent="0.35">
      <c r="A13" s="20" t="s">
        <v>26</v>
      </c>
      <c r="B13" s="26">
        <v>24</v>
      </c>
      <c r="C13" s="26">
        <v>23</v>
      </c>
      <c r="D13" s="26">
        <v>32</v>
      </c>
      <c r="E13" s="26">
        <v>40</v>
      </c>
      <c r="F13" s="26">
        <v>10</v>
      </c>
      <c r="G13" s="26">
        <v>26</v>
      </c>
      <c r="H13" s="26">
        <v>35</v>
      </c>
      <c r="I13" s="26">
        <v>13</v>
      </c>
      <c r="J13" s="35">
        <f t="shared" si="0"/>
        <v>203</v>
      </c>
      <c r="K13" s="26">
        <v>40</v>
      </c>
      <c r="L13" s="26">
        <v>71</v>
      </c>
      <c r="M13" s="26">
        <v>96</v>
      </c>
      <c r="N13" s="26">
        <v>107</v>
      </c>
      <c r="O13" s="26">
        <v>28</v>
      </c>
      <c r="P13" s="26">
        <v>83</v>
      </c>
      <c r="Q13" s="26">
        <v>142</v>
      </c>
      <c r="R13" s="26">
        <v>32</v>
      </c>
      <c r="S13" s="35">
        <f t="shared" si="1"/>
        <v>599</v>
      </c>
      <c r="T13" s="42"/>
    </row>
    <row r="14" spans="1:20" x14ac:dyDescent="0.35">
      <c r="A14" s="5"/>
      <c r="J14" s="9"/>
      <c r="S14" s="43"/>
      <c r="T14" s="12"/>
    </row>
    <row r="15" spans="1:20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T15" s="12"/>
    </row>
    <row r="16" spans="1:20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 x14ac:dyDescent="0.35">
      <c r="A19"/>
      <c r="B19"/>
      <c r="K19"/>
      <c r="L19"/>
      <c r="M19"/>
      <c r="N19"/>
      <c r="O19"/>
      <c r="P19"/>
      <c r="Q19"/>
      <c r="R19"/>
    </row>
    <row r="20" spans="1:18" ht="18.75" customHeight="1" thickBot="1" x14ac:dyDescent="0.4">
      <c r="A20"/>
      <c r="B20"/>
      <c r="C20" s="70"/>
      <c r="D20" s="70"/>
      <c r="E20" s="70"/>
      <c r="F20" s="70"/>
      <c r="G20" s="70"/>
      <c r="H20" s="70"/>
      <c r="I20" s="70"/>
      <c r="J20" s="70"/>
      <c r="K20"/>
      <c r="L20"/>
      <c r="M20"/>
      <c r="N20"/>
      <c r="O20"/>
      <c r="P20"/>
      <c r="Q20"/>
      <c r="R20"/>
    </row>
    <row r="21" spans="1:18" ht="18.7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8.7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8.7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18.7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</sheetData>
  <mergeCells count="4">
    <mergeCell ref="K2:S2"/>
    <mergeCell ref="A1:S1"/>
    <mergeCell ref="A2:A3"/>
    <mergeCell ref="B2:J2"/>
  </mergeCells>
  <pageMargins left="0.7" right="0.7" top="0.75" bottom="0.75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90" zoomScaleNormal="90" workbookViewId="0">
      <selection activeCell="F31" sqref="F31"/>
    </sheetView>
  </sheetViews>
  <sheetFormatPr defaultColWidth="8.81640625" defaultRowHeight="14.5" x14ac:dyDescent="0.35"/>
  <cols>
    <col min="1" max="1" width="10.7265625" style="4" customWidth="1"/>
    <col min="2" max="2" width="14.81640625" style="4" customWidth="1"/>
    <col min="3" max="4" width="9.1796875" style="4"/>
    <col min="5" max="12" width="10.7265625" style="4" customWidth="1"/>
    <col min="13" max="250" width="9.1796875" style="4"/>
    <col min="251" max="251" width="10.7265625" style="4" customWidth="1"/>
    <col min="252" max="252" width="13" style="4" customWidth="1"/>
    <col min="253" max="506" width="9.1796875" style="4"/>
    <col min="507" max="507" width="10.7265625" style="4" customWidth="1"/>
    <col min="508" max="508" width="13" style="4" customWidth="1"/>
    <col min="509" max="762" width="9.1796875" style="4"/>
    <col min="763" max="763" width="10.7265625" style="4" customWidth="1"/>
    <col min="764" max="764" width="13" style="4" customWidth="1"/>
    <col min="765" max="1018" width="9.1796875" style="4"/>
    <col min="1019" max="1019" width="10.7265625" style="4" customWidth="1"/>
    <col min="1020" max="1020" width="13" style="4" customWidth="1"/>
    <col min="1021" max="1274" width="9.1796875" style="4"/>
    <col min="1275" max="1275" width="10.7265625" style="4" customWidth="1"/>
    <col min="1276" max="1276" width="13" style="4" customWidth="1"/>
    <col min="1277" max="1530" width="9.1796875" style="4"/>
    <col min="1531" max="1531" width="10.7265625" style="4" customWidth="1"/>
    <col min="1532" max="1532" width="13" style="4" customWidth="1"/>
    <col min="1533" max="1786" width="9.1796875" style="4"/>
    <col min="1787" max="1787" width="10.7265625" style="4" customWidth="1"/>
    <col min="1788" max="1788" width="13" style="4" customWidth="1"/>
    <col min="1789" max="2042" width="9.1796875" style="4"/>
    <col min="2043" max="2043" width="10.7265625" style="4" customWidth="1"/>
    <col min="2044" max="2044" width="13" style="4" customWidth="1"/>
    <col min="2045" max="2298" width="9.1796875" style="4"/>
    <col min="2299" max="2299" width="10.7265625" style="4" customWidth="1"/>
    <col min="2300" max="2300" width="13" style="4" customWidth="1"/>
    <col min="2301" max="2554" width="9.1796875" style="4"/>
    <col min="2555" max="2555" width="10.7265625" style="4" customWidth="1"/>
    <col min="2556" max="2556" width="13" style="4" customWidth="1"/>
    <col min="2557" max="2810" width="9.1796875" style="4"/>
    <col min="2811" max="2811" width="10.7265625" style="4" customWidth="1"/>
    <col min="2812" max="2812" width="13" style="4" customWidth="1"/>
    <col min="2813" max="3066" width="9.1796875" style="4"/>
    <col min="3067" max="3067" width="10.7265625" style="4" customWidth="1"/>
    <col min="3068" max="3068" width="13" style="4" customWidth="1"/>
    <col min="3069" max="3322" width="9.1796875" style="4"/>
    <col min="3323" max="3323" width="10.7265625" style="4" customWidth="1"/>
    <col min="3324" max="3324" width="13" style="4" customWidth="1"/>
    <col min="3325" max="3578" width="9.1796875" style="4"/>
    <col min="3579" max="3579" width="10.7265625" style="4" customWidth="1"/>
    <col min="3580" max="3580" width="13" style="4" customWidth="1"/>
    <col min="3581" max="3834" width="9.1796875" style="4"/>
    <col min="3835" max="3835" width="10.7265625" style="4" customWidth="1"/>
    <col min="3836" max="3836" width="13" style="4" customWidth="1"/>
    <col min="3837" max="4090" width="9.1796875" style="4"/>
    <col min="4091" max="4091" width="10.7265625" style="4" customWidth="1"/>
    <col min="4092" max="4092" width="13" style="4" customWidth="1"/>
    <col min="4093" max="4346" width="9.1796875" style="4"/>
    <col min="4347" max="4347" width="10.7265625" style="4" customWidth="1"/>
    <col min="4348" max="4348" width="13" style="4" customWidth="1"/>
    <col min="4349" max="4602" width="9.1796875" style="4"/>
    <col min="4603" max="4603" width="10.7265625" style="4" customWidth="1"/>
    <col min="4604" max="4604" width="13" style="4" customWidth="1"/>
    <col min="4605" max="4858" width="9.1796875" style="4"/>
    <col min="4859" max="4859" width="10.7265625" style="4" customWidth="1"/>
    <col min="4860" max="4860" width="13" style="4" customWidth="1"/>
    <col min="4861" max="5114" width="9.1796875" style="4"/>
    <col min="5115" max="5115" width="10.7265625" style="4" customWidth="1"/>
    <col min="5116" max="5116" width="13" style="4" customWidth="1"/>
    <col min="5117" max="5370" width="9.1796875" style="4"/>
    <col min="5371" max="5371" width="10.7265625" style="4" customWidth="1"/>
    <col min="5372" max="5372" width="13" style="4" customWidth="1"/>
    <col min="5373" max="5626" width="9.1796875" style="4"/>
    <col min="5627" max="5627" width="10.7265625" style="4" customWidth="1"/>
    <col min="5628" max="5628" width="13" style="4" customWidth="1"/>
    <col min="5629" max="5882" width="9.1796875" style="4"/>
    <col min="5883" max="5883" width="10.7265625" style="4" customWidth="1"/>
    <col min="5884" max="5884" width="13" style="4" customWidth="1"/>
    <col min="5885" max="6138" width="9.1796875" style="4"/>
    <col min="6139" max="6139" width="10.7265625" style="4" customWidth="1"/>
    <col min="6140" max="6140" width="13" style="4" customWidth="1"/>
    <col min="6141" max="6394" width="9.1796875" style="4"/>
    <col min="6395" max="6395" width="10.7265625" style="4" customWidth="1"/>
    <col min="6396" max="6396" width="13" style="4" customWidth="1"/>
    <col min="6397" max="6650" width="9.1796875" style="4"/>
    <col min="6651" max="6651" width="10.7265625" style="4" customWidth="1"/>
    <col min="6652" max="6652" width="13" style="4" customWidth="1"/>
    <col min="6653" max="6906" width="9.1796875" style="4"/>
    <col min="6907" max="6907" width="10.7265625" style="4" customWidth="1"/>
    <col min="6908" max="6908" width="13" style="4" customWidth="1"/>
    <col min="6909" max="7162" width="9.1796875" style="4"/>
    <col min="7163" max="7163" width="10.7265625" style="4" customWidth="1"/>
    <col min="7164" max="7164" width="13" style="4" customWidth="1"/>
    <col min="7165" max="7418" width="9.1796875" style="4"/>
    <col min="7419" max="7419" width="10.7265625" style="4" customWidth="1"/>
    <col min="7420" max="7420" width="13" style="4" customWidth="1"/>
    <col min="7421" max="7674" width="9.1796875" style="4"/>
    <col min="7675" max="7675" width="10.7265625" style="4" customWidth="1"/>
    <col min="7676" max="7676" width="13" style="4" customWidth="1"/>
    <col min="7677" max="7930" width="9.1796875" style="4"/>
    <col min="7931" max="7931" width="10.7265625" style="4" customWidth="1"/>
    <col min="7932" max="7932" width="13" style="4" customWidth="1"/>
    <col min="7933" max="8186" width="9.1796875" style="4"/>
    <col min="8187" max="8187" width="10.7265625" style="4" customWidth="1"/>
    <col min="8188" max="8188" width="13" style="4" customWidth="1"/>
    <col min="8189" max="8442" width="9.1796875" style="4"/>
    <col min="8443" max="8443" width="10.7265625" style="4" customWidth="1"/>
    <col min="8444" max="8444" width="13" style="4" customWidth="1"/>
    <col min="8445" max="8698" width="9.1796875" style="4"/>
    <col min="8699" max="8699" width="10.7265625" style="4" customWidth="1"/>
    <col min="8700" max="8700" width="13" style="4" customWidth="1"/>
    <col min="8701" max="8954" width="9.1796875" style="4"/>
    <col min="8955" max="8955" width="10.7265625" style="4" customWidth="1"/>
    <col min="8956" max="8956" width="13" style="4" customWidth="1"/>
    <col min="8957" max="9210" width="9.1796875" style="4"/>
    <col min="9211" max="9211" width="10.7265625" style="4" customWidth="1"/>
    <col min="9212" max="9212" width="13" style="4" customWidth="1"/>
    <col min="9213" max="9466" width="9.1796875" style="4"/>
    <col min="9467" max="9467" width="10.7265625" style="4" customWidth="1"/>
    <col min="9468" max="9468" width="13" style="4" customWidth="1"/>
    <col min="9469" max="9722" width="9.1796875" style="4"/>
    <col min="9723" max="9723" width="10.7265625" style="4" customWidth="1"/>
    <col min="9724" max="9724" width="13" style="4" customWidth="1"/>
    <col min="9725" max="9978" width="9.1796875" style="4"/>
    <col min="9979" max="9979" width="10.7265625" style="4" customWidth="1"/>
    <col min="9980" max="9980" width="13" style="4" customWidth="1"/>
    <col min="9981" max="10234" width="9.1796875" style="4"/>
    <col min="10235" max="10235" width="10.7265625" style="4" customWidth="1"/>
    <col min="10236" max="10236" width="13" style="4" customWidth="1"/>
    <col min="10237" max="10490" width="9.1796875" style="4"/>
    <col min="10491" max="10491" width="10.7265625" style="4" customWidth="1"/>
    <col min="10492" max="10492" width="13" style="4" customWidth="1"/>
    <col min="10493" max="10746" width="9.1796875" style="4"/>
    <col min="10747" max="10747" width="10.7265625" style="4" customWidth="1"/>
    <col min="10748" max="10748" width="13" style="4" customWidth="1"/>
    <col min="10749" max="11002" width="9.1796875" style="4"/>
    <col min="11003" max="11003" width="10.7265625" style="4" customWidth="1"/>
    <col min="11004" max="11004" width="13" style="4" customWidth="1"/>
    <col min="11005" max="11258" width="9.1796875" style="4"/>
    <col min="11259" max="11259" width="10.7265625" style="4" customWidth="1"/>
    <col min="11260" max="11260" width="13" style="4" customWidth="1"/>
    <col min="11261" max="11514" width="9.1796875" style="4"/>
    <col min="11515" max="11515" width="10.7265625" style="4" customWidth="1"/>
    <col min="11516" max="11516" width="13" style="4" customWidth="1"/>
    <col min="11517" max="11770" width="9.1796875" style="4"/>
    <col min="11771" max="11771" width="10.7265625" style="4" customWidth="1"/>
    <col min="11772" max="11772" width="13" style="4" customWidth="1"/>
    <col min="11773" max="12026" width="9.1796875" style="4"/>
    <col min="12027" max="12027" width="10.7265625" style="4" customWidth="1"/>
    <col min="12028" max="12028" width="13" style="4" customWidth="1"/>
    <col min="12029" max="12282" width="9.1796875" style="4"/>
    <col min="12283" max="12283" width="10.7265625" style="4" customWidth="1"/>
    <col min="12284" max="12284" width="13" style="4" customWidth="1"/>
    <col min="12285" max="12538" width="9.1796875" style="4"/>
    <col min="12539" max="12539" width="10.7265625" style="4" customWidth="1"/>
    <col min="12540" max="12540" width="13" style="4" customWidth="1"/>
    <col min="12541" max="12794" width="9.1796875" style="4"/>
    <col min="12795" max="12795" width="10.7265625" style="4" customWidth="1"/>
    <col min="12796" max="12796" width="13" style="4" customWidth="1"/>
    <col min="12797" max="13050" width="9.1796875" style="4"/>
    <col min="13051" max="13051" width="10.7265625" style="4" customWidth="1"/>
    <col min="13052" max="13052" width="13" style="4" customWidth="1"/>
    <col min="13053" max="13306" width="9.1796875" style="4"/>
    <col min="13307" max="13307" width="10.7265625" style="4" customWidth="1"/>
    <col min="13308" max="13308" width="13" style="4" customWidth="1"/>
    <col min="13309" max="13562" width="9.1796875" style="4"/>
    <col min="13563" max="13563" width="10.7265625" style="4" customWidth="1"/>
    <col min="13564" max="13564" width="13" style="4" customWidth="1"/>
    <col min="13565" max="13818" width="9.1796875" style="4"/>
    <col min="13819" max="13819" width="10.7265625" style="4" customWidth="1"/>
    <col min="13820" max="13820" width="13" style="4" customWidth="1"/>
    <col min="13821" max="14074" width="9.1796875" style="4"/>
    <col min="14075" max="14075" width="10.7265625" style="4" customWidth="1"/>
    <col min="14076" max="14076" width="13" style="4" customWidth="1"/>
    <col min="14077" max="14330" width="9.1796875" style="4"/>
    <col min="14331" max="14331" width="10.7265625" style="4" customWidth="1"/>
    <col min="14332" max="14332" width="13" style="4" customWidth="1"/>
    <col min="14333" max="14586" width="9.1796875" style="4"/>
    <col min="14587" max="14587" width="10.7265625" style="4" customWidth="1"/>
    <col min="14588" max="14588" width="13" style="4" customWidth="1"/>
    <col min="14589" max="14842" width="9.1796875" style="4"/>
    <col min="14843" max="14843" width="10.7265625" style="4" customWidth="1"/>
    <col min="14844" max="14844" width="13" style="4" customWidth="1"/>
    <col min="14845" max="15098" width="9.1796875" style="4"/>
    <col min="15099" max="15099" width="10.7265625" style="4" customWidth="1"/>
    <col min="15100" max="15100" width="13" style="4" customWidth="1"/>
    <col min="15101" max="15354" width="9.1796875" style="4"/>
    <col min="15355" max="15355" width="10.7265625" style="4" customWidth="1"/>
    <col min="15356" max="15356" width="13" style="4" customWidth="1"/>
    <col min="15357" max="15610" width="9.1796875" style="4"/>
    <col min="15611" max="15611" width="10.7265625" style="4" customWidth="1"/>
    <col min="15612" max="15612" width="13" style="4" customWidth="1"/>
    <col min="15613" max="15866" width="9.1796875" style="4"/>
    <col min="15867" max="15867" width="10.7265625" style="4" customWidth="1"/>
    <col min="15868" max="15868" width="13" style="4" customWidth="1"/>
    <col min="15869" max="16122" width="9.1796875" style="4"/>
    <col min="16123" max="16123" width="10.7265625" style="4" customWidth="1"/>
    <col min="16124" max="16124" width="13" style="4" customWidth="1"/>
    <col min="16125" max="16384" width="9.1796875" style="4"/>
  </cols>
  <sheetData>
    <row r="1" spans="1:14" ht="35.15" customHeight="1" x14ac:dyDescent="0.35">
      <c r="A1" s="82" t="s">
        <v>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4" ht="15" customHeight="1" x14ac:dyDescent="0.35">
      <c r="A2" s="98" t="s">
        <v>27</v>
      </c>
      <c r="B2" s="98" t="s">
        <v>28</v>
      </c>
      <c r="C2" s="98" t="s">
        <v>29</v>
      </c>
      <c r="D2" s="98"/>
      <c r="E2" s="98"/>
      <c r="F2" s="98"/>
      <c r="G2" s="98"/>
      <c r="H2" s="98"/>
      <c r="I2" s="98"/>
      <c r="J2" s="98"/>
      <c r="K2" s="98"/>
      <c r="L2" s="98"/>
    </row>
    <row r="3" spans="1:14" ht="42" customHeight="1" x14ac:dyDescent="0.35">
      <c r="A3" s="98"/>
      <c r="B3" s="98"/>
      <c r="C3" s="97" t="s">
        <v>30</v>
      </c>
      <c r="D3" s="97"/>
      <c r="E3" s="97" t="s">
        <v>31</v>
      </c>
      <c r="F3" s="97"/>
      <c r="G3" s="97" t="s">
        <v>38</v>
      </c>
      <c r="H3" s="97"/>
      <c r="I3" s="97" t="s">
        <v>32</v>
      </c>
      <c r="J3" s="97"/>
      <c r="K3" s="97" t="s">
        <v>39</v>
      </c>
      <c r="L3" s="97"/>
    </row>
    <row r="4" spans="1:14" x14ac:dyDescent="0.35">
      <c r="A4" s="98"/>
      <c r="B4" s="98"/>
      <c r="C4" s="21" t="s">
        <v>16</v>
      </c>
      <c r="D4" s="21" t="s">
        <v>17</v>
      </c>
      <c r="E4" s="21" t="s">
        <v>16</v>
      </c>
      <c r="F4" s="21" t="s">
        <v>17</v>
      </c>
      <c r="G4" s="21" t="s">
        <v>16</v>
      </c>
      <c r="H4" s="21" t="s">
        <v>17</v>
      </c>
      <c r="I4" s="21" t="s">
        <v>16</v>
      </c>
      <c r="J4" s="21" t="s">
        <v>17</v>
      </c>
      <c r="K4" s="21" t="s">
        <v>16</v>
      </c>
      <c r="L4" s="21" t="s">
        <v>17</v>
      </c>
    </row>
    <row r="5" spans="1:14" x14ac:dyDescent="0.35">
      <c r="A5" s="22" t="s">
        <v>10</v>
      </c>
      <c r="B5" s="66">
        <v>12</v>
      </c>
      <c r="C5" s="66">
        <v>0</v>
      </c>
      <c r="D5" s="23">
        <f>C5/B5*100</f>
        <v>0</v>
      </c>
      <c r="E5" s="66">
        <v>1</v>
      </c>
      <c r="F5" s="23">
        <f>E5/$B$5*100</f>
        <v>8.3333333333333321</v>
      </c>
      <c r="G5" s="66">
        <v>2</v>
      </c>
      <c r="H5" s="23">
        <f>G5/$B$5*100</f>
        <v>16.666666666666664</v>
      </c>
      <c r="I5" s="66">
        <v>0</v>
      </c>
      <c r="J5" s="23">
        <f>I5/$B$5*100</f>
        <v>0</v>
      </c>
      <c r="K5" s="66">
        <v>9</v>
      </c>
      <c r="L5" s="23">
        <f>K5/$B$5*100</f>
        <v>75</v>
      </c>
    </row>
    <row r="6" spans="1:14" x14ac:dyDescent="0.35">
      <c r="A6" s="14"/>
      <c r="B6" s="15"/>
      <c r="C6" s="16"/>
      <c r="D6" s="16"/>
      <c r="E6" s="16"/>
      <c r="F6" s="16"/>
      <c r="G6" s="16"/>
      <c r="H6" s="16"/>
      <c r="I6" s="41"/>
      <c r="J6" s="12"/>
      <c r="K6" s="12"/>
      <c r="L6" s="12"/>
      <c r="N6" s="60"/>
    </row>
    <row r="7" spans="1:14" ht="35.15" customHeight="1" x14ac:dyDescent="0.35">
      <c r="A7" s="82" t="s">
        <v>61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N7" s="60"/>
    </row>
    <row r="8" spans="1:14" ht="15" customHeight="1" x14ac:dyDescent="0.35">
      <c r="A8" s="98" t="s">
        <v>27</v>
      </c>
      <c r="B8" s="98" t="s">
        <v>47</v>
      </c>
      <c r="C8" s="98"/>
      <c r="D8" s="98"/>
      <c r="E8" s="98" t="s">
        <v>40</v>
      </c>
      <c r="F8" s="98"/>
      <c r="G8" s="98"/>
      <c r="H8" s="98"/>
      <c r="I8" s="98"/>
      <c r="J8" s="98"/>
      <c r="K8" s="98"/>
      <c r="L8" s="98"/>
    </row>
    <row r="9" spans="1:14" x14ac:dyDescent="0.35">
      <c r="A9" s="98"/>
      <c r="B9" s="98"/>
      <c r="C9" s="98"/>
      <c r="D9" s="98"/>
      <c r="E9" s="97" t="s">
        <v>41</v>
      </c>
      <c r="F9" s="97"/>
      <c r="G9" s="97" t="s">
        <v>42</v>
      </c>
      <c r="H9" s="97"/>
      <c r="I9" s="97" t="s">
        <v>43</v>
      </c>
      <c r="J9" s="97"/>
      <c r="K9" s="97" t="s">
        <v>44</v>
      </c>
      <c r="L9" s="97"/>
    </row>
    <row r="10" spans="1:14" x14ac:dyDescent="0.35">
      <c r="A10" s="98"/>
      <c r="B10" s="98"/>
      <c r="C10" s="98"/>
      <c r="D10" s="98"/>
      <c r="E10" s="22" t="s">
        <v>16</v>
      </c>
      <c r="F10" s="22" t="s">
        <v>17</v>
      </c>
      <c r="G10" s="22" t="s">
        <v>16</v>
      </c>
      <c r="H10" s="22" t="s">
        <v>17</v>
      </c>
      <c r="I10" s="22" t="s">
        <v>16</v>
      </c>
      <c r="J10" s="22" t="s">
        <v>17</v>
      </c>
      <c r="K10" s="22" t="s">
        <v>16</v>
      </c>
      <c r="L10" s="22" t="s">
        <v>17</v>
      </c>
    </row>
    <row r="11" spans="1:14" x14ac:dyDescent="0.35">
      <c r="A11" s="22" t="s">
        <v>10</v>
      </c>
      <c r="B11" s="99">
        <v>105</v>
      </c>
      <c r="C11" s="100"/>
      <c r="D11" s="101"/>
      <c r="E11" s="66">
        <v>76</v>
      </c>
      <c r="F11" s="23">
        <f>E11/$B$11*100</f>
        <v>72.38095238095238</v>
      </c>
      <c r="G11" s="66">
        <v>6</v>
      </c>
      <c r="H11" s="23">
        <f>G11/$B$11*100</f>
        <v>5.7142857142857144</v>
      </c>
      <c r="I11" s="66">
        <v>8</v>
      </c>
      <c r="J11" s="23">
        <f>I11/$B$11*100</f>
        <v>7.6190476190476195</v>
      </c>
      <c r="K11" s="66">
        <v>15</v>
      </c>
      <c r="L11" s="23">
        <f>K11/$B$11*100</f>
        <v>14.285714285714285</v>
      </c>
      <c r="M11" s="36"/>
    </row>
    <row r="12" spans="1:14" ht="15" thickBot="1" x14ac:dyDescent="0.4">
      <c r="B12" s="70"/>
      <c r="C12" s="70"/>
      <c r="D12" s="70"/>
    </row>
  </sheetData>
  <mergeCells count="18">
    <mergeCell ref="A1:L1"/>
    <mergeCell ref="B11:D11"/>
    <mergeCell ref="A8:A10"/>
    <mergeCell ref="E9:F9"/>
    <mergeCell ref="G9:H9"/>
    <mergeCell ref="I9:J9"/>
    <mergeCell ref="K9:L9"/>
    <mergeCell ref="E8:L8"/>
    <mergeCell ref="B8:D10"/>
    <mergeCell ref="A7:L7"/>
    <mergeCell ref="A2:A4"/>
    <mergeCell ref="B2:B4"/>
    <mergeCell ref="C3:D3"/>
    <mergeCell ref="C2:L2"/>
    <mergeCell ref="E3:F3"/>
    <mergeCell ref="G3:H3"/>
    <mergeCell ref="I3:J3"/>
    <mergeCell ref="K3:L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titul</vt:lpstr>
      <vt:lpstr>Komentár R</vt:lpstr>
      <vt:lpstr>R1</vt:lpstr>
      <vt:lpstr>R2</vt:lpstr>
      <vt:lpstr>R3</vt:lpstr>
      <vt:lpstr>R4</vt:lpstr>
      <vt:lpstr>R5</vt:lpstr>
      <vt:lpstr>'Komentár R'!Oblasť_tlače</vt:lpstr>
      <vt:lpstr>'R1'!Oblasť_tlače</vt:lpstr>
      <vt:lpstr>'R2'!Oblasť_tlače</vt:lpstr>
      <vt:lpstr>'R4'!Oblasť_tlače</vt:lpstr>
      <vt:lpstr>'R5'!Oblasť_tlače</vt:lpstr>
      <vt:lpstr>titul!Oblasť_tlače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DUDASOVA Mariana</dc:creator>
  <cp:lastModifiedBy>KLASOVÁ Romana</cp:lastModifiedBy>
  <cp:lastPrinted>2022-08-18T08:19:02Z</cp:lastPrinted>
  <dcterms:created xsi:type="dcterms:W3CDTF">2016-05-12T13:28:35Z</dcterms:created>
  <dcterms:modified xsi:type="dcterms:W3CDTF">2025-05-27T06:37:52Z</dcterms:modified>
</cp:coreProperties>
</file>