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gor.boldis\Desktop\ROČENKA - 2023-2024\2024\DEF\"/>
    </mc:Choice>
  </mc:AlternateContent>
  <bookViews>
    <workbookView xWindow="0" yWindow="0" windowWidth="9840" windowHeight="10695" activeTab="4"/>
  </bookViews>
  <sheets>
    <sheet name="titul" sheetId="9" r:id="rId1"/>
    <sheet name="Koment." sheetId="10" r:id="rId2"/>
    <sheet name="1.PR-Vybav veci" sheetId="1" r:id="rId3"/>
    <sheet name="1.PR-Vybac spor" sheetId="8" r:id="rId4"/>
    <sheet name="2.Rozhod. o žalob." sheetId="4" r:id="rId5"/>
    <sheet name="4.PR-vybav.spr.vecí(SR)" sheetId="3" r:id="rId6"/>
    <sheet name="5.PR - rychl.konania" sheetId="2" r:id="rId7"/>
  </sheets>
  <definedNames>
    <definedName name="_xlnm._FilterDatabase" localSheetId="2" hidden="1">'1.PR-Vybav veci'!$A$2:$M$14</definedName>
    <definedName name="_xlnm.Print_Area" localSheetId="2">'1.PR-Vybav veci'!$A$1:$M$14</definedName>
    <definedName name="_xlnm.Print_Area" localSheetId="4">'2.Rozhod. o žalob.'!$B$1:$U$9</definedName>
    <definedName name="_xlnm.Print_Area" localSheetId="5">'4.PR-vybav.spr.vecí(SR)'!$B$1:$P$14</definedName>
    <definedName name="_xlnm.Print_Area" localSheetId="6">'5.PR - rychl.konania'!$A$1:$I$13</definedName>
    <definedName name="_xlnm.Print_Area" localSheetId="1">Koment.!$A$1:$A$28</definedName>
    <definedName name="_xlnm.Print_Area" localSheetId="0">titul!$A$1:$A$5</definedName>
  </definedNames>
  <calcPr calcId="162913"/>
</workbook>
</file>

<file path=xl/calcChain.xml><?xml version="1.0" encoding="utf-8"?>
<calcChain xmlns="http://schemas.openxmlformats.org/spreadsheetml/2006/main">
  <c r="O14" i="3" l="1"/>
  <c r="M14" i="3"/>
  <c r="K14" i="3"/>
  <c r="I14" i="3"/>
  <c r="G14" i="3"/>
  <c r="E14" i="3"/>
  <c r="P14" i="3"/>
  <c r="N14" i="3"/>
  <c r="L14" i="3"/>
  <c r="J14" i="3"/>
  <c r="H14" i="3"/>
  <c r="F14" i="3"/>
  <c r="D14" i="3"/>
  <c r="C14" i="3"/>
  <c r="P13" i="3"/>
  <c r="P11" i="3"/>
  <c r="P12" i="3"/>
  <c r="G12" i="3" s="1"/>
  <c r="P10" i="3"/>
  <c r="G10" i="3"/>
  <c r="E10" i="3"/>
  <c r="P9" i="3"/>
  <c r="G9" i="3"/>
  <c r="E9" i="3"/>
  <c r="P8" i="3"/>
  <c r="G8" i="3"/>
  <c r="E8" i="3"/>
  <c r="P7" i="3"/>
  <c r="G7" i="3"/>
  <c r="E7" i="3"/>
  <c r="P6" i="3"/>
  <c r="G6" i="3"/>
  <c r="E6" i="3"/>
  <c r="P5" i="3"/>
  <c r="G5" i="3"/>
  <c r="E5" i="3"/>
  <c r="E12" i="3" l="1"/>
  <c r="D14" i="8"/>
  <c r="C14" i="8"/>
  <c r="B14" i="8"/>
  <c r="D14" i="1"/>
  <c r="C14" i="1"/>
  <c r="B14" i="1"/>
  <c r="H13" i="2" l="1"/>
  <c r="G13" i="2"/>
  <c r="F13" i="2"/>
  <c r="E13" i="2"/>
  <c r="D13" i="2"/>
  <c r="C13" i="2"/>
  <c r="B13" i="2"/>
  <c r="D9" i="4" l="1"/>
  <c r="E6" i="8"/>
  <c r="E7" i="8"/>
  <c r="E8" i="8"/>
  <c r="E9" i="8"/>
  <c r="E10" i="8"/>
  <c r="E11" i="8"/>
  <c r="E12" i="8"/>
  <c r="E13" i="8"/>
  <c r="E5" i="8"/>
  <c r="E14" i="8" l="1"/>
  <c r="E9" i="4" l="1"/>
  <c r="F9" i="4"/>
  <c r="G9" i="4"/>
  <c r="H9" i="4"/>
  <c r="I9" i="4"/>
  <c r="J9" i="4"/>
  <c r="K9" i="4"/>
  <c r="L9" i="4"/>
  <c r="M9" i="4"/>
  <c r="N9" i="4"/>
  <c r="O9" i="4"/>
  <c r="P9" i="4"/>
  <c r="Q9" i="4"/>
  <c r="R9" i="4"/>
  <c r="S9" i="4"/>
  <c r="T9" i="4"/>
  <c r="U9" i="4"/>
  <c r="C9" i="4"/>
  <c r="E6" i="1"/>
  <c r="E7" i="1"/>
  <c r="E8" i="1"/>
  <c r="E9" i="1"/>
  <c r="E10" i="1"/>
  <c r="E11" i="1"/>
  <c r="E12" i="1"/>
  <c r="E13" i="1"/>
  <c r="E5" i="1"/>
  <c r="E14" i="1" l="1"/>
</calcChain>
</file>

<file path=xl/sharedStrings.xml><?xml version="1.0" encoding="utf-8"?>
<sst xmlns="http://schemas.openxmlformats.org/spreadsheetml/2006/main" count="153" uniqueCount="88">
  <si>
    <t>SR</t>
  </si>
  <si>
    <t>Spolu</t>
  </si>
  <si>
    <t>Počet vecí</t>
  </si>
  <si>
    <t>Od dôjdenia veci na súd do právoplatnosti rozhodnutia uplynulo</t>
  </si>
  <si>
    <t>Priemer v mes.</t>
  </si>
  <si>
    <t>do 1 mesiaca</t>
  </si>
  <si>
    <t>od 1 do 3 mesiacov</t>
  </si>
  <si>
    <t>od 3 do 6 mesiacov</t>
  </si>
  <si>
    <t>od 1 do 2 rokov</t>
  </si>
  <si>
    <t>viac ako 2 roky</t>
  </si>
  <si>
    <t>Počet vybav. vecí</t>
  </si>
  <si>
    <t>Spôsob vybavenia</t>
  </si>
  <si>
    <t>vyhovené úplne</t>
  </si>
  <si>
    <t>vyhovené čiastočne</t>
  </si>
  <si>
    <t>zamietnutie</t>
  </si>
  <si>
    <t>inak</t>
  </si>
  <si>
    <t>počet</t>
  </si>
  <si>
    <t>%</t>
  </si>
  <si>
    <t>financií</t>
  </si>
  <si>
    <t>spolu</t>
  </si>
  <si>
    <t>spotreb-       né         dane</t>
  </si>
  <si>
    <t>daň z        pridanej hodnoty</t>
  </si>
  <si>
    <t>justície</t>
  </si>
  <si>
    <t>Priestupky</t>
  </si>
  <si>
    <t>z toho:</t>
  </si>
  <si>
    <t>daň              z príjmov</t>
  </si>
  <si>
    <t>zrušenie napadnutého rozhodnutia</t>
  </si>
  <si>
    <t>V rámci vybavovania agendy S – správne veci – súdy rozhodovali o nárokoch zahrnutých do týchto skupín:</t>
  </si>
  <si>
    <t>2. Priestupky</t>
  </si>
  <si>
    <t>Konanie vo veciach územnej samosprávy</t>
  </si>
  <si>
    <t>Rozhodovanie o správnych žalobách</t>
  </si>
  <si>
    <t>Konanie o žalobe proti nečinnosti orgánu verejnej správy</t>
  </si>
  <si>
    <t>Konanie o žalobe proti inému zásahu orgánu verejnej správy</t>
  </si>
  <si>
    <t xml:space="preserve">ROZHODOVANIE O SPRÁVNYCH ŽALOBÁCH </t>
  </si>
  <si>
    <t xml:space="preserve">sociálnych vecí </t>
  </si>
  <si>
    <t>životného prostredia</t>
  </si>
  <si>
    <t>školstva, vedy, techniky a športu</t>
  </si>
  <si>
    <t>Rozhodnutie o opravných prostriedkoch proti rozhodnutiam správnych orgánov</t>
  </si>
  <si>
    <t>potvrdenie rozhodnutia</t>
  </si>
  <si>
    <t>1. Rozhodovanie o správnych žalobách</t>
  </si>
  <si>
    <t>4. Konanie o žalobe proti nečinnosti orgánu verejnej správy</t>
  </si>
  <si>
    <t>5. Konanie o žalobe proti inému zásahu orgánu verejnej správy</t>
  </si>
  <si>
    <t>6. Konanie vo veciach územnej samosprávy</t>
  </si>
  <si>
    <t>hospodár-stva</t>
  </si>
  <si>
    <t>Konanie vo volebných veciach</t>
  </si>
  <si>
    <t>Konanie o návrhoch v iných veciach</t>
  </si>
  <si>
    <t>Počet vybavených vecí</t>
  </si>
  <si>
    <t>kultúry</t>
  </si>
  <si>
    <t>investičnej výstavby</t>
  </si>
  <si>
    <t>priemyselného vlastníctva</t>
  </si>
  <si>
    <t>dopravy, pôsť a telekomunikácií</t>
  </si>
  <si>
    <t>priestupky</t>
  </si>
  <si>
    <t>Počet vecí podľa vybraných nárokov na úsekoch správy</t>
  </si>
  <si>
    <t>pôdohospodárstva</t>
  </si>
  <si>
    <t>Počet vybavených sporov</t>
  </si>
  <si>
    <t>Druh nároku</t>
  </si>
  <si>
    <t>*Sporom sa na účely štatistiky rozumie spôsob vybavenia každého uplatneného nároku vo vzťahu ku každému učastníkovi konania.</t>
  </si>
  <si>
    <t>3. Rozhodnutie o opravných prostriedkoch proti rozhodnutiam správnych orgánov</t>
  </si>
  <si>
    <t>Vysvetlivky</t>
  </si>
  <si>
    <t>7. Konanie vo volebných veciach</t>
  </si>
  <si>
    <t>8. Konanie o návrhoch v iných veciach</t>
  </si>
  <si>
    <t>PREHĽAD O RÝCHLOSTI KONANIA V SPRÁVNYCH VECIACH ZA SR</t>
  </si>
  <si>
    <t>zdravotní-ctva</t>
  </si>
  <si>
    <t>PREHĽAD O POČTE VYBAVENÝCH SPRÁVNYCH VECÍ A SPOROV ZA SR</t>
  </si>
  <si>
    <r>
      <t>PREHĽAD O POČTE SPRÁVNYCH NÁROKOV PODĽA JEDNOTLIVÝCH SP</t>
    </r>
    <r>
      <rPr>
        <b/>
        <sz val="11"/>
        <color theme="0"/>
        <rFont val="Calibri"/>
        <family val="2"/>
        <charset val="238"/>
      </rPr>
      <t>Ô</t>
    </r>
    <r>
      <rPr>
        <b/>
        <sz val="11"/>
        <color theme="0"/>
        <rFont val="Arial"/>
        <family val="2"/>
        <charset val="238"/>
      </rPr>
      <t>SOBOV VYBAVENIA V SR</t>
    </r>
  </si>
  <si>
    <t>III. 2 Správne veci</t>
  </si>
  <si>
    <t>1) Sporom sa na účely štatistiky rozumie spôsob vybavenia každého uplatneného nároku vo vzťahu ku každému účastníkovi konania.</t>
  </si>
  <si>
    <t>od 6 mes. 
do 1 roku</t>
  </si>
  <si>
    <t>Konanie vo veciach politických práv</t>
  </si>
  <si>
    <t>9. Konanie vo veciach politických práv</t>
  </si>
  <si>
    <t>všeobecná vnútorná správa</t>
  </si>
  <si>
    <t>SS Košice</t>
  </si>
  <si>
    <t>SS Bratislava</t>
  </si>
  <si>
    <t>SS BB</t>
  </si>
  <si>
    <t>SS KE</t>
  </si>
  <si>
    <t>SS BA</t>
  </si>
  <si>
    <t>SS Banská Bystrica</t>
  </si>
  <si>
    <t>Veci bez cudzieho prvku v konaní</t>
  </si>
  <si>
    <t>Krajský súd / Správny súd</t>
  </si>
  <si>
    <t>Správny súdy</t>
  </si>
  <si>
    <t>V správnom súdnictve preskúmavajú súdy na základe žalôb alebo opravných prostriedkov zákonnosť rozhodnutí a postupu orgánov verejnej správy. Správne súdnictvo je právny inštitút, ktorý umožňuje, aby sa každá osoba, ktorá sa cíti poškodená, obrátila na súd a vyvolala tak konanie, v ktorom správny orgán už nebude mať autoritatívne postavenie, ale bude účastníkom konania s rovnakými právami ako ten, o koho práva v konaní ide. 
Od 1.6.2023 sú na vybavovanie správnej agendy príslušné tri správne súdy: Správny súd v Bratislave, Správny súd v Banskej Bystrici a Správny súd v Košiciach.</t>
  </si>
  <si>
    <t xml:space="preserve">Vzhľadom na dôležitosť správneho práva ako odvetvia právneho poriadku, štatistické údaje správnej agendy od roku 2006 sú v štatistickej ročenke zobrazené v samostatnej kapitole. Do roku 2005 sa v ročenkách táto agenda vykazovala v rámci občianskoprávnych vecí. </t>
  </si>
  <si>
    <t>veci</t>
  </si>
  <si>
    <t>Druhou najpočetnejšou skupinou s počtom 34 vybavených vecí boli veci týkajúce priestupkov.</t>
  </si>
  <si>
    <t xml:space="preserve">Z vybavených nárokov týkajúcich sa správnych žalôb sa najviac vecí týkalo správy financií - 626, nasledovali správy sociálnych vecí 600 vecí, všeobecnej vnútornej správy v počte 184 vybavených vecí a investičnej výstavby 145 vecí. Ďalšie vybavené veci sa týkali napríklad správy justície 65 vecí, správy životného prostredia 63 vecí, správy pôdohospodárstva 51 vecí, priestupkov sa týkalo 34 vecí, správy zdravotníctva 28 vecí a správy kultúry sa týkalo 18 vecí. </t>
  </si>
  <si>
    <t>Konanie v správnych veciach na správnych súdoch trvalo v roku 2024 v priemere 43,38 mesiacov, čo je približne o 22,77 mesiaca dlhšie ako v roku 2023. V priemere najdlhšie trvalo rozhodovanie o opravných prostriedkoch proti rozhodnutiam správnych orgánov - v celoslovenskom meradle 68,16 mesiaca. Najkratšie trvalo rozhodovanie o konaní o návrhoch v iných veciach - 3,85 mesiaca.</t>
  </si>
  <si>
    <t>0,00%</t>
  </si>
  <si>
    <t>V roku 2024 súdy vybavili 2 089 správnych vecí, o 114 vecí viac ako v roku 2023. Najrozsiahlejšou skupinou z počtu vybavených vecí (až 96 %) boli veci týkajúce sa rozhodovania o správnych žalobách, spolu v počte 2 010 vecí.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</si>
</sst>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6" x14ac:knownFonts="1">
    <font>
      <sz val="10"/>
      <name val="Arial"/>
      <charset val="238"/>
    </font>
    <font>
      <sz val="8"/>
      <name val="Arial"/>
      <family val="2"/>
      <charset val="238"/>
    </font>
    <font>
      <b/>
      <sz val="10"/>
      <name val="Arial"/>
      <family val="2"/>
      <charset val="238"/>
    </font>
    <font>
      <b/>
      <sz val="10"/>
      <name val="Times New Roman"/>
      <family val="1"/>
      <charset val="238"/>
    </font>
    <font>
      <sz val="10"/>
      <name val="Arial"/>
      <family val="2"/>
      <charset val="238"/>
    </font>
    <font>
      <sz val="10"/>
      <name val="Times New Roman"/>
      <family val="1"/>
      <charset val="238"/>
    </font>
    <font>
      <sz val="10"/>
      <color indexed="63"/>
      <name val="Times New Roman"/>
      <family val="1"/>
      <charset val="238"/>
    </font>
    <font>
      <sz val="10"/>
      <color theme="1"/>
      <name val="Calibri"/>
      <family val="2"/>
      <charset val="238"/>
      <scheme val="minor"/>
    </font>
    <font>
      <sz val="10"/>
      <color rgb="FFFF0000"/>
      <name val="Arial"/>
      <family val="2"/>
      <charset val="238"/>
    </font>
    <font>
      <sz val="10"/>
      <color rgb="FFFF0000"/>
      <name val="Calibri"/>
      <family val="2"/>
      <charset val="238"/>
      <scheme val="minor"/>
    </font>
    <font>
      <b/>
      <sz val="11"/>
      <color theme="0"/>
      <name val="Arial"/>
      <family val="2"/>
      <charset val="238"/>
    </font>
    <font>
      <b/>
      <sz val="10"/>
      <color theme="1"/>
      <name val="Arial"/>
      <family val="2"/>
      <charset val="238"/>
    </font>
    <font>
      <b/>
      <sz val="10"/>
      <color theme="0"/>
      <name val="Arial"/>
      <family val="2"/>
      <charset val="238"/>
    </font>
    <font>
      <sz val="10"/>
      <color theme="0"/>
      <name val="Arial"/>
      <family val="2"/>
      <charset val="238"/>
    </font>
    <font>
      <b/>
      <sz val="11"/>
      <color theme="0"/>
      <name val="Calibri"/>
      <family val="2"/>
      <charset val="238"/>
    </font>
    <font>
      <sz val="10"/>
      <color theme="0"/>
      <name val="Times New Roman"/>
      <family val="1"/>
      <charset val="238"/>
    </font>
    <font>
      <sz val="10"/>
      <color rgb="FF000000"/>
      <name val="Arial"/>
      <family val="2"/>
      <charset val="238"/>
    </font>
    <font>
      <sz val="12"/>
      <color rgb="FF333333"/>
      <name val="Arial"/>
      <family val="2"/>
      <charset val="238"/>
    </font>
    <font>
      <sz val="9"/>
      <color rgb="FF333333"/>
      <name val="Arial"/>
      <family val="2"/>
      <charset val="238"/>
    </font>
    <font>
      <b/>
      <sz val="28"/>
      <color rgb="FF0B64A0"/>
      <name val="Arial"/>
      <family val="2"/>
      <charset val="238"/>
    </font>
    <font>
      <sz val="10"/>
      <name val="Arial"/>
      <family val="2"/>
      <charset val="238"/>
    </font>
    <font>
      <b/>
      <sz val="11"/>
      <name val="Arial"/>
      <family val="2"/>
      <charset val="238"/>
    </font>
    <font>
      <b/>
      <i/>
      <sz val="10"/>
      <name val="Arial"/>
      <family val="2"/>
      <charset val="238"/>
    </font>
    <font>
      <i/>
      <sz val="10"/>
      <name val="Arial"/>
      <family val="2"/>
      <charset val="238"/>
    </font>
    <font>
      <sz val="10"/>
      <color rgb="FF333333"/>
      <name val="Arial"/>
      <family val="2"/>
      <charset val="238"/>
    </font>
    <font>
      <b/>
      <sz val="10"/>
      <color rgb="FF333333"/>
      <name val="Arial"/>
      <family val="2"/>
      <charset val="238"/>
    </font>
  </fonts>
  <fills count="7">
    <fill>
      <patternFill patternType="none"/>
    </fill>
    <fill>
      <patternFill patternType="gray125"/>
    </fill>
    <fill>
      <patternFill patternType="solid">
        <fgColor rgb="FF0B64A0"/>
        <bgColor indexed="64"/>
      </patternFill>
    </fill>
    <fill>
      <patternFill patternType="solid">
        <fgColor rgb="FF00C7FF"/>
        <bgColor indexed="64"/>
      </patternFill>
    </fill>
    <fill>
      <patternFill patternType="solid">
        <fgColor rgb="FFFFFFFF"/>
        <bgColor rgb="FFFFFFFF"/>
      </patternFill>
    </fill>
    <fill>
      <patternFill patternType="solid">
        <fgColor rgb="FF0B64A0"/>
        <bgColor rgb="FFFFFFFF"/>
      </patternFill>
    </fill>
    <fill>
      <patternFill patternType="solid">
        <fgColor rgb="FF00C7FF"/>
        <bgColor rgb="FFFFFFFF"/>
      </patternFill>
    </fill>
  </fills>
  <borders count="11">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CAC9D9"/>
      </top>
      <bottom style="thin">
        <color rgb="FFDDDDDD"/>
      </bottom>
      <diagonal/>
    </border>
    <border>
      <left style="thin">
        <color theme="0" tint="-0.14999847407452621"/>
      </left>
      <right/>
      <top/>
      <bottom/>
      <diagonal/>
    </border>
  </borders>
  <cellStyleXfs count="6">
    <xf numFmtId="0" fontId="0" fillId="0" borderId="0"/>
    <xf numFmtId="0" fontId="7" fillId="0" borderId="0"/>
    <xf numFmtId="0" fontId="16" fillId="0" borderId="0"/>
    <xf numFmtId="9" fontId="20" fillId="0" borderId="0" applyFont="0" applyFill="0" applyBorder="0" applyAlignment="0" applyProtection="0"/>
    <xf numFmtId="0" fontId="4" fillId="0" borderId="0"/>
    <xf numFmtId="9" fontId="4" fillId="0" borderId="0" applyFont="0" applyFill="0" applyBorder="0" applyAlignment="0" applyProtection="0"/>
  </cellStyleXfs>
  <cellXfs count="69">
    <xf numFmtId="0" fontId="0" fillId="0" borderId="0" xfId="0"/>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center" vertical="center" wrapText="1"/>
    </xf>
    <xf numFmtId="3" fontId="6" fillId="0" borderId="0" xfId="0" applyNumberFormat="1" applyFont="1" applyAlignment="1">
      <alignment horizontal="center" vertical="center" wrapText="1"/>
    </xf>
    <xf numFmtId="3" fontId="5" fillId="0" borderId="0" xfId="0" applyNumberFormat="1" applyFont="1" applyAlignment="1">
      <alignment horizontal="center" vertical="center" wrapText="1"/>
    </xf>
    <xf numFmtId="0" fontId="3" fillId="0" borderId="0" xfId="0" applyFont="1" applyAlignment="1">
      <alignment horizontal="left" vertical="center" wrapText="1" indent="1"/>
    </xf>
    <xf numFmtId="3" fontId="0" fillId="0" borderId="0" xfId="0" applyNumberFormat="1"/>
    <xf numFmtId="0" fontId="4" fillId="0" borderId="0" xfId="0" applyFont="1" applyAlignment="1">
      <alignment horizontal="left" vertical="center"/>
    </xf>
    <xf numFmtId="0" fontId="9" fillId="0" borderId="0" xfId="1" applyFont="1"/>
    <xf numFmtId="0" fontId="8" fillId="0" borderId="0" xfId="1" applyFont="1" applyAlignment="1">
      <alignment horizontal="left" vertical="top" wrapText="1"/>
    </xf>
    <xf numFmtId="3" fontId="9" fillId="0" borderId="0" xfId="1" applyNumberFormat="1" applyFont="1"/>
    <xf numFmtId="4" fontId="9" fillId="0" borderId="0" xfId="1" applyNumberFormat="1" applyFont="1"/>
    <xf numFmtId="0" fontId="18" fillId="4" borderId="0" xfId="2" applyFont="1" applyFill="1" applyAlignment="1">
      <alignment horizontal="left"/>
    </xf>
    <xf numFmtId="0" fontId="16" fillId="0" borderId="0" xfId="2"/>
    <xf numFmtId="49" fontId="19" fillId="4" borderId="0" xfId="2" applyNumberFormat="1" applyFont="1" applyFill="1" applyAlignment="1">
      <alignment horizontal="center" vertical="center"/>
    </xf>
    <xf numFmtId="0" fontId="17" fillId="5" borderId="0" xfId="2" applyFont="1" applyFill="1" applyAlignment="1">
      <alignment horizontal="lef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indent="1"/>
    </xf>
    <xf numFmtId="3" fontId="4" fillId="0" borderId="1" xfId="0" applyNumberFormat="1" applyFont="1" applyBorder="1" applyAlignment="1">
      <alignment horizontal="center" vertical="center" wrapText="1"/>
    </xf>
    <xf numFmtId="3" fontId="2"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4" fillId="0" borderId="0" xfId="0" applyNumberFormat="1" applyFont="1"/>
    <xf numFmtId="4" fontId="0" fillId="0" borderId="0" xfId="0" applyNumberFormat="1"/>
    <xf numFmtId="0" fontId="12" fillId="2" borderId="1" xfId="0" applyFont="1" applyFill="1" applyBorder="1" applyAlignment="1">
      <alignment horizontal="center" vertical="center" wrapText="1"/>
    </xf>
    <xf numFmtId="0" fontId="4" fillId="0" borderId="0" xfId="1" applyFont="1" applyAlignment="1">
      <alignment vertical="top"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4" fillId="0" borderId="0" xfId="1" applyFont="1" applyFill="1" applyAlignment="1">
      <alignment horizontal="justify" vertical="center" wrapText="1"/>
    </xf>
    <xf numFmtId="0" fontId="4" fillId="0" borderId="0" xfId="1" applyFont="1" applyFill="1" applyAlignment="1">
      <alignment horizontal="justify" vertical="top" wrapText="1"/>
    </xf>
    <xf numFmtId="0" fontId="8" fillId="0" borderId="0" xfId="1" applyFont="1" applyFill="1" applyAlignment="1">
      <alignment horizontal="justify" vertical="top" wrapText="1"/>
    </xf>
    <xf numFmtId="0" fontId="22" fillId="0" borderId="0" xfId="0" applyFont="1" applyFill="1"/>
    <xf numFmtId="0" fontId="4" fillId="0" borderId="0" xfId="0" applyFont="1" applyFill="1"/>
    <xf numFmtId="0" fontId="23" fillId="0" borderId="0" xfId="1" applyFont="1" applyFill="1" applyAlignment="1">
      <alignment horizontal="justify" vertical="top" wrapText="1"/>
    </xf>
    <xf numFmtId="10" fontId="4" fillId="0" borderId="1" xfId="3"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0" xfId="1" applyFont="1" applyFill="1" applyAlignment="1">
      <alignment vertical="center" wrapText="1"/>
    </xf>
    <xf numFmtId="0" fontId="8" fillId="0" borderId="0" xfId="1" applyFont="1" applyFill="1" applyAlignment="1">
      <alignment horizontal="left" vertical="top" wrapText="1"/>
    </xf>
    <xf numFmtId="0" fontId="4" fillId="0" borderId="0" xfId="1" applyFont="1" applyFill="1" applyAlignment="1">
      <alignment vertical="top" wrapText="1"/>
    </xf>
    <xf numFmtId="0" fontId="1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0" fontId="2" fillId="3" borderId="1" xfId="3" applyNumberFormat="1" applyFont="1" applyFill="1" applyBorder="1" applyAlignment="1">
      <alignment horizontal="center" vertical="center" wrapText="1"/>
    </xf>
    <xf numFmtId="0" fontId="24" fillId="0" borderId="8" xfId="0" applyFont="1" applyFill="1" applyBorder="1" applyAlignment="1">
      <alignment horizontal="center" vertical="center"/>
    </xf>
    <xf numFmtId="0" fontId="24" fillId="4" borderId="8" xfId="0" applyFont="1" applyFill="1" applyBorder="1" applyAlignment="1">
      <alignment horizontal="center" vertical="center"/>
    </xf>
    <xf numFmtId="164" fontId="24" fillId="4" borderId="8" xfId="0" applyNumberFormat="1" applyFont="1" applyFill="1" applyBorder="1" applyAlignment="1">
      <alignment horizontal="center" vertical="center"/>
    </xf>
    <xf numFmtId="0" fontId="16" fillId="4" borderId="8" xfId="0" applyFont="1" applyFill="1" applyBorder="1" applyAlignment="1">
      <alignment horizontal="center" vertical="center"/>
    </xf>
    <xf numFmtId="49" fontId="16" fillId="4" borderId="8" xfId="0" applyNumberFormat="1" applyFont="1" applyFill="1" applyBorder="1" applyAlignment="1">
      <alignment horizontal="center" vertical="center"/>
    </xf>
    <xf numFmtId="0" fontId="16" fillId="0" borderId="8" xfId="0" applyFont="1" applyFill="1" applyBorder="1" applyAlignment="1">
      <alignment horizontal="center" vertical="center"/>
    </xf>
    <xf numFmtId="2" fontId="25" fillId="6" borderId="9"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3" fillId="0" borderId="10" xfId="0" applyFont="1" applyBorder="1" applyAlignment="1">
      <alignment horizontal="left" vertical="center"/>
    </xf>
    <xf numFmtId="0" fontId="3" fillId="0" borderId="0" xfId="0" applyFont="1" applyAlignment="1">
      <alignment horizontal="left" vertical="center"/>
    </xf>
    <xf numFmtId="0" fontId="12" fillId="2" borderId="1" xfId="0" applyFont="1" applyFill="1" applyBorder="1" applyAlignment="1">
      <alignment horizontal="center" vertical="center" wrapText="1"/>
    </xf>
    <xf numFmtId="0" fontId="13" fillId="2" borderId="1" xfId="0" applyFont="1" applyFill="1" applyBorder="1"/>
    <xf numFmtId="0" fontId="2" fillId="3" borderId="1" xfId="0" applyFont="1" applyFill="1" applyBorder="1" applyAlignment="1">
      <alignment horizontal="center" vertical="center" wrapText="1"/>
    </xf>
    <xf numFmtId="0" fontId="15" fillId="2" borderId="0" xfId="0" applyFont="1" applyFill="1" applyAlignment="1">
      <alignment horizontal="center" vertical="center" wrapText="1"/>
    </xf>
    <xf numFmtId="0" fontId="10" fillId="2" borderId="1"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cellXfs>
  <cellStyles count="6">
    <cellStyle name="Normálna" xfId="0" builtinId="0"/>
    <cellStyle name="Normálna 2" xfId="4"/>
    <cellStyle name="Normálna 3" xfId="2"/>
    <cellStyle name="normálne 2" xfId="1"/>
    <cellStyle name="Percentá" xfId="3" builtinId="5"/>
    <cellStyle name="Percentá 2" xfId="5"/>
  </cellStyles>
  <dxfs count="0"/>
  <tableStyles count="0" defaultTableStyle="TableStyleMedium9" defaultPivotStyle="PivotStyleLight16"/>
  <colors>
    <mruColors>
      <color rgb="FF0B64A0"/>
      <color rgb="FF00C7FF"/>
      <color rgb="FFDDDDDD"/>
      <color rgb="FF0AA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6"/>
  <sheetViews>
    <sheetView zoomScale="60" zoomScaleNormal="60" workbookViewId="0"/>
  </sheetViews>
  <sheetFormatPr defaultColWidth="9.140625" defaultRowHeight="12.75" x14ac:dyDescent="0.2"/>
  <cols>
    <col min="1" max="1" width="120.5703125" style="14" customWidth="1"/>
    <col min="2" max="16384" width="9.140625" style="14"/>
  </cols>
  <sheetData>
    <row r="1" spans="1:1" s="13" customFormat="1" ht="67.150000000000006" customHeight="1" x14ac:dyDescent="0.2">
      <c r="A1" s="16"/>
    </row>
    <row r="2" spans="1:1" s="13" customFormat="1" ht="268.14999999999998" customHeight="1" x14ac:dyDescent="0.2"/>
    <row r="3" spans="1:1" s="13" customFormat="1" ht="83.1" customHeight="1" x14ac:dyDescent="0.2">
      <c r="A3" s="15" t="s">
        <v>65</v>
      </c>
    </row>
    <row r="4" spans="1:1" s="13" customFormat="1" ht="375.95" customHeight="1" x14ac:dyDescent="0.2"/>
    <row r="5" spans="1:1" s="13" customFormat="1" ht="67.7" customHeight="1" x14ac:dyDescent="0.2">
      <c r="A5" s="16"/>
    </row>
    <row r="6" spans="1:1" s="13" customFormat="1" ht="28.7" customHeight="1" x14ac:dyDescent="0.2"/>
  </sheetData>
  <pageMargins left="0" right="0" top="0" bottom="0" header="0" footer="0"/>
  <pageSetup paperSize="9"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27"/>
  <sheetViews>
    <sheetView showGridLines="0" zoomScale="90" zoomScaleNormal="90" workbookViewId="0">
      <selection activeCell="G22" sqref="G22"/>
    </sheetView>
  </sheetViews>
  <sheetFormatPr defaultColWidth="9.140625" defaultRowHeight="12.75" x14ac:dyDescent="0.2"/>
  <cols>
    <col min="1" max="1" width="173.28515625" style="10" customWidth="1"/>
    <col min="2" max="16384" width="9.140625" style="9"/>
  </cols>
  <sheetData>
    <row r="1" spans="1:1" ht="62.45" customHeight="1" x14ac:dyDescent="0.2">
      <c r="A1" s="31" t="s">
        <v>80</v>
      </c>
    </row>
    <row r="2" spans="1:1" ht="8.1" customHeight="1" x14ac:dyDescent="0.2">
      <c r="A2" s="32"/>
    </row>
    <row r="3" spans="1:1" ht="31.9" customHeight="1" x14ac:dyDescent="0.2">
      <c r="A3" s="31" t="s">
        <v>81</v>
      </c>
    </row>
    <row r="4" spans="1:1" ht="8.1" customHeight="1" x14ac:dyDescent="0.2">
      <c r="A4" s="32"/>
    </row>
    <row r="5" spans="1:1" x14ac:dyDescent="0.2">
      <c r="A5" s="32" t="s">
        <v>27</v>
      </c>
    </row>
    <row r="6" spans="1:1" ht="8.1" customHeight="1" x14ac:dyDescent="0.2">
      <c r="A6" s="32"/>
    </row>
    <row r="7" spans="1:1" x14ac:dyDescent="0.2">
      <c r="A7" s="32" t="s">
        <v>39</v>
      </c>
    </row>
    <row r="8" spans="1:1" x14ac:dyDescent="0.2">
      <c r="A8" s="32" t="s">
        <v>28</v>
      </c>
    </row>
    <row r="9" spans="1:1" x14ac:dyDescent="0.2">
      <c r="A9" s="32" t="s">
        <v>57</v>
      </c>
    </row>
    <row r="10" spans="1:1" x14ac:dyDescent="0.2">
      <c r="A10" s="32" t="s">
        <v>40</v>
      </c>
    </row>
    <row r="11" spans="1:1" x14ac:dyDescent="0.2">
      <c r="A11" s="32" t="s">
        <v>41</v>
      </c>
    </row>
    <row r="12" spans="1:1" x14ac:dyDescent="0.2">
      <c r="A12" s="32" t="s">
        <v>42</v>
      </c>
    </row>
    <row r="13" spans="1:1" ht="15" customHeight="1" x14ac:dyDescent="0.2">
      <c r="A13" s="32" t="s">
        <v>59</v>
      </c>
    </row>
    <row r="14" spans="1:1" ht="15" customHeight="1" x14ac:dyDescent="0.2">
      <c r="A14" s="32" t="s">
        <v>60</v>
      </c>
    </row>
    <row r="15" spans="1:1" ht="14.25" customHeight="1" x14ac:dyDescent="0.2">
      <c r="A15" s="32" t="s">
        <v>69</v>
      </c>
    </row>
    <row r="16" spans="1:1" ht="8.1" customHeight="1" x14ac:dyDescent="0.2">
      <c r="A16" s="33"/>
    </row>
    <row r="17" spans="1:18" ht="32.25" customHeight="1" x14ac:dyDescent="0.2">
      <c r="A17" s="31" t="s">
        <v>87</v>
      </c>
      <c r="C17" s="11"/>
      <c r="D17"/>
      <c r="F17" s="11"/>
    </row>
    <row r="18" spans="1:18" ht="8.1" customHeight="1" x14ac:dyDescent="0.2">
      <c r="A18" s="33"/>
    </row>
    <row r="19" spans="1:18" x14ac:dyDescent="0.2">
      <c r="A19" s="31" t="s">
        <v>83</v>
      </c>
    </row>
    <row r="20" spans="1:18" ht="8.1" customHeight="1" x14ac:dyDescent="0.2">
      <c r="A20" s="33"/>
    </row>
    <row r="21" spans="1:18" ht="44.45" customHeight="1" x14ac:dyDescent="0.2">
      <c r="A21" s="39" t="s">
        <v>84</v>
      </c>
      <c r="B21" s="28"/>
      <c r="C21" s="28"/>
      <c r="D21" s="28"/>
      <c r="E21" s="28"/>
      <c r="F21" s="28"/>
      <c r="G21" s="28"/>
      <c r="H21" s="28"/>
      <c r="I21" s="28"/>
      <c r="J21" s="28"/>
      <c r="K21" s="28"/>
      <c r="L21" s="28"/>
      <c r="M21" s="28"/>
      <c r="N21" s="28"/>
      <c r="O21" s="28"/>
      <c r="P21" s="28"/>
      <c r="Q21" s="28"/>
      <c r="R21" s="28"/>
    </row>
    <row r="22" spans="1:18" ht="8.1" customHeight="1" x14ac:dyDescent="0.2">
      <c r="A22" s="33"/>
    </row>
    <row r="23" spans="1:18" ht="47.45" customHeight="1" x14ac:dyDescent="0.2">
      <c r="A23" s="41" t="s">
        <v>85</v>
      </c>
      <c r="B23" s="28"/>
      <c r="C23" s="28"/>
      <c r="D23" s="28"/>
      <c r="E23" s="28"/>
      <c r="F23" s="28"/>
      <c r="G23" s="28"/>
      <c r="H23" s="28"/>
    </row>
    <row r="24" spans="1:18" x14ac:dyDescent="0.2">
      <c r="A24" s="40"/>
      <c r="B24" s="12"/>
    </row>
    <row r="25" spans="1:18" x14ac:dyDescent="0.2">
      <c r="A25" s="34" t="s">
        <v>58</v>
      </c>
    </row>
    <row r="26" spans="1:18" x14ac:dyDescent="0.2">
      <c r="A26" s="35"/>
    </row>
    <row r="27" spans="1:18" x14ac:dyDescent="0.2">
      <c r="A27" s="36" t="s">
        <v>66</v>
      </c>
    </row>
  </sheetData>
  <printOptions horizontalCentered="1"/>
  <pageMargins left="0.7" right="0.7" top="0.75" bottom="0.75" header="0.3" footer="0.3"/>
  <pageSetup paperSize="9"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M22"/>
  <sheetViews>
    <sheetView showGridLines="0" zoomScale="80" zoomScaleNormal="80" zoomScaleSheetLayoutView="70" workbookViewId="0">
      <selection activeCell="A28" sqref="A28"/>
    </sheetView>
  </sheetViews>
  <sheetFormatPr defaultColWidth="9.140625" defaultRowHeight="12.75" x14ac:dyDescent="0.2"/>
  <cols>
    <col min="1" max="1" width="112.5703125" style="6" customWidth="1"/>
    <col min="2" max="12" width="14.140625" style="1" customWidth="1"/>
    <col min="13" max="13" width="10.7109375" style="1" customWidth="1"/>
    <col min="14" max="16384" width="9.140625" style="1"/>
  </cols>
  <sheetData>
    <row r="1" spans="1:12" ht="30" customHeight="1" x14ac:dyDescent="0.2">
      <c r="A1" s="53" t="s">
        <v>63</v>
      </c>
      <c r="B1" s="54"/>
      <c r="C1" s="54"/>
      <c r="D1" s="54"/>
      <c r="E1" s="55"/>
    </row>
    <row r="2" spans="1:12" ht="20.100000000000001" customHeight="1" x14ac:dyDescent="0.2">
      <c r="A2" s="61" t="s">
        <v>55</v>
      </c>
      <c r="B2" s="56" t="s">
        <v>79</v>
      </c>
      <c r="C2" s="57"/>
      <c r="D2" s="58"/>
      <c r="E2" s="63" t="s">
        <v>0</v>
      </c>
    </row>
    <row r="3" spans="1:12" ht="36" customHeight="1" x14ac:dyDescent="0.2">
      <c r="A3" s="62"/>
      <c r="B3" s="27" t="s">
        <v>72</v>
      </c>
      <c r="C3" s="27" t="s">
        <v>76</v>
      </c>
      <c r="D3" s="27" t="s">
        <v>71</v>
      </c>
      <c r="E3" s="63"/>
    </row>
    <row r="4" spans="1:12" ht="16.5" customHeight="1" x14ac:dyDescent="0.2">
      <c r="A4" s="62"/>
      <c r="B4" s="56" t="s">
        <v>82</v>
      </c>
      <c r="C4" s="57"/>
      <c r="D4" s="58"/>
      <c r="E4" s="63"/>
    </row>
    <row r="5" spans="1:12" ht="30" customHeight="1" x14ac:dyDescent="0.2">
      <c r="A5" s="18" t="s">
        <v>30</v>
      </c>
      <c r="B5" s="19">
        <v>752</v>
      </c>
      <c r="C5" s="19">
        <v>624</v>
      </c>
      <c r="D5" s="19">
        <v>634</v>
      </c>
      <c r="E5" s="20">
        <f t="shared" ref="E5:E13" si="0">SUM(B5:D5)</f>
        <v>2010</v>
      </c>
    </row>
    <row r="6" spans="1:12" ht="30" customHeight="1" x14ac:dyDescent="0.2">
      <c r="A6" s="18" t="s">
        <v>23</v>
      </c>
      <c r="B6" s="19">
        <v>6</v>
      </c>
      <c r="C6" s="19">
        <v>12</v>
      </c>
      <c r="D6" s="19">
        <v>16</v>
      </c>
      <c r="E6" s="20">
        <f t="shared" si="0"/>
        <v>34</v>
      </c>
    </row>
    <row r="7" spans="1:12" ht="30" customHeight="1" x14ac:dyDescent="0.2">
      <c r="A7" s="18" t="s">
        <v>37</v>
      </c>
      <c r="B7" s="19">
        <v>2</v>
      </c>
      <c r="C7" s="19">
        <v>1</v>
      </c>
      <c r="D7" s="19">
        <v>2</v>
      </c>
      <c r="E7" s="20">
        <f t="shared" si="0"/>
        <v>5</v>
      </c>
    </row>
    <row r="8" spans="1:12" ht="30" customHeight="1" x14ac:dyDescent="0.2">
      <c r="A8" s="18" t="s">
        <v>31</v>
      </c>
      <c r="B8" s="19">
        <v>0</v>
      </c>
      <c r="C8" s="19">
        <v>16</v>
      </c>
      <c r="D8" s="19">
        <v>1</v>
      </c>
      <c r="E8" s="20">
        <f t="shared" si="0"/>
        <v>17</v>
      </c>
    </row>
    <row r="9" spans="1:12" ht="30" customHeight="1" x14ac:dyDescent="0.2">
      <c r="A9" s="18" t="s">
        <v>32</v>
      </c>
      <c r="B9" s="19">
        <v>0</v>
      </c>
      <c r="C9" s="19">
        <v>9</v>
      </c>
      <c r="D9" s="19">
        <v>2</v>
      </c>
      <c r="E9" s="20">
        <f t="shared" si="0"/>
        <v>11</v>
      </c>
    </row>
    <row r="10" spans="1:12" ht="30" customHeight="1" x14ac:dyDescent="0.2">
      <c r="A10" s="18" t="s">
        <v>29</v>
      </c>
      <c r="B10" s="19">
        <v>4</v>
      </c>
      <c r="C10" s="19">
        <v>2</v>
      </c>
      <c r="D10" s="19">
        <v>0</v>
      </c>
      <c r="E10" s="20">
        <f t="shared" si="0"/>
        <v>6</v>
      </c>
    </row>
    <row r="11" spans="1:12" ht="30" customHeight="1" x14ac:dyDescent="0.2">
      <c r="A11" s="18" t="s">
        <v>44</v>
      </c>
      <c r="B11" s="38">
        <v>0</v>
      </c>
      <c r="C11" s="38">
        <v>0</v>
      </c>
      <c r="D11" s="38">
        <v>0</v>
      </c>
      <c r="E11" s="20">
        <f t="shared" si="0"/>
        <v>0</v>
      </c>
      <c r="F11" s="59"/>
      <c r="G11" s="60"/>
      <c r="H11" s="60"/>
      <c r="I11" s="60"/>
      <c r="J11" s="60"/>
      <c r="K11" s="60"/>
      <c r="L11" s="60"/>
    </row>
    <row r="12" spans="1:12" ht="30" customHeight="1" x14ac:dyDescent="0.2">
      <c r="A12" s="18" t="s">
        <v>45</v>
      </c>
      <c r="B12" s="38">
        <v>0</v>
      </c>
      <c r="C12" s="38">
        <v>6</v>
      </c>
      <c r="D12" s="38">
        <v>0</v>
      </c>
      <c r="E12" s="20">
        <f t="shared" si="0"/>
        <v>6</v>
      </c>
    </row>
    <row r="13" spans="1:12" ht="30" customHeight="1" x14ac:dyDescent="0.2">
      <c r="A13" s="18" t="s">
        <v>68</v>
      </c>
      <c r="B13" s="38">
        <v>0</v>
      </c>
      <c r="C13" s="38">
        <v>0</v>
      </c>
      <c r="D13" s="38">
        <v>0</v>
      </c>
      <c r="E13" s="20">
        <f t="shared" si="0"/>
        <v>0</v>
      </c>
      <c r="F13" s="59"/>
      <c r="G13" s="60"/>
      <c r="H13" s="60"/>
    </row>
    <row r="14" spans="1:12" ht="30" customHeight="1" x14ac:dyDescent="0.2">
      <c r="A14" s="21" t="s">
        <v>1</v>
      </c>
      <c r="B14" s="20">
        <f>SUM(B5:B13)</f>
        <v>764</v>
      </c>
      <c r="C14" s="20">
        <f>SUM(C5:C13)</f>
        <v>670</v>
      </c>
      <c r="D14" s="20">
        <f>SUM(D5:D13)</f>
        <v>655</v>
      </c>
      <c r="E14" s="20">
        <f>SUM(E5:E13)</f>
        <v>2089</v>
      </c>
    </row>
    <row r="15" spans="1:12" ht="33" customHeight="1" x14ac:dyDescent="0.2">
      <c r="B15" s="6"/>
      <c r="C15" s="6"/>
      <c r="D15" s="6"/>
      <c r="E15" s="6"/>
    </row>
    <row r="17" spans="13:13" x14ac:dyDescent="0.2">
      <c r="M17"/>
    </row>
    <row r="18" spans="13:13" x14ac:dyDescent="0.2">
      <c r="M18"/>
    </row>
    <row r="19" spans="13:13" x14ac:dyDescent="0.2">
      <c r="M19"/>
    </row>
    <row r="20" spans="13:13" x14ac:dyDescent="0.2">
      <c r="M20"/>
    </row>
    <row r="21" spans="13:13" x14ac:dyDescent="0.2">
      <c r="M21"/>
    </row>
    <row r="22" spans="13:13" x14ac:dyDescent="0.2">
      <c r="M22"/>
    </row>
  </sheetData>
  <mergeCells count="7">
    <mergeCell ref="A1:E1"/>
    <mergeCell ref="B4:D4"/>
    <mergeCell ref="F11:L11"/>
    <mergeCell ref="F13:H13"/>
    <mergeCell ref="A2:A4"/>
    <mergeCell ref="E2:E4"/>
    <mergeCell ref="B2:D2"/>
  </mergeCells>
  <phoneticPr fontId="1" type="noConversion"/>
  <pageMargins left="0.7" right="0.7" top="0.75" bottom="0.75" header="0.3" footer="0.3"/>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showGridLines="0" zoomScale="80" zoomScaleNormal="80" workbookViewId="0">
      <selection activeCell="A22" sqref="A22"/>
    </sheetView>
  </sheetViews>
  <sheetFormatPr defaultColWidth="9.140625" defaultRowHeight="12.75" x14ac:dyDescent="0.2"/>
  <cols>
    <col min="1" max="1" width="112.140625" style="6" customWidth="1"/>
    <col min="2" max="12" width="14.140625" style="1" customWidth="1"/>
    <col min="13" max="13" width="10.7109375" style="1" customWidth="1"/>
    <col min="14" max="16384" width="9.140625" style="1"/>
  </cols>
  <sheetData>
    <row r="1" spans="1:9" ht="30" customHeight="1" x14ac:dyDescent="0.2">
      <c r="A1" s="53" t="s">
        <v>63</v>
      </c>
      <c r="B1" s="54"/>
      <c r="C1" s="54"/>
      <c r="D1" s="54"/>
      <c r="E1" s="55"/>
    </row>
    <row r="2" spans="1:9" ht="20.100000000000001" customHeight="1" x14ac:dyDescent="0.2">
      <c r="A2" s="61" t="s">
        <v>55</v>
      </c>
      <c r="B2" s="56" t="s">
        <v>79</v>
      </c>
      <c r="C2" s="57"/>
      <c r="D2" s="58"/>
      <c r="E2" s="63" t="s">
        <v>0</v>
      </c>
    </row>
    <row r="3" spans="1:9" ht="36" customHeight="1" x14ac:dyDescent="0.2">
      <c r="A3" s="62"/>
      <c r="B3" s="29" t="s">
        <v>72</v>
      </c>
      <c r="C3" s="29" t="s">
        <v>76</v>
      </c>
      <c r="D3" s="29" t="s">
        <v>71</v>
      </c>
      <c r="E3" s="63"/>
    </row>
    <row r="4" spans="1:9" ht="16.5" customHeight="1" x14ac:dyDescent="0.2">
      <c r="A4" s="62"/>
      <c r="B4" s="30"/>
      <c r="C4" s="30"/>
      <c r="D4" s="30"/>
      <c r="E4" s="63"/>
    </row>
    <row r="5" spans="1:9" ht="30" customHeight="1" x14ac:dyDescent="0.2">
      <c r="A5" s="18" t="s">
        <v>30</v>
      </c>
      <c r="B5" s="19">
        <v>873</v>
      </c>
      <c r="C5" s="19">
        <v>958</v>
      </c>
      <c r="D5" s="19">
        <v>655</v>
      </c>
      <c r="E5" s="20">
        <f t="shared" ref="E5:E13" si="0">SUM(B5:D5)</f>
        <v>2486</v>
      </c>
    </row>
    <row r="6" spans="1:9" ht="30" customHeight="1" x14ac:dyDescent="0.2">
      <c r="A6" s="18" t="s">
        <v>23</v>
      </c>
      <c r="B6" s="19">
        <v>6</v>
      </c>
      <c r="C6" s="19">
        <v>12</v>
      </c>
      <c r="D6" s="19">
        <v>16</v>
      </c>
      <c r="E6" s="20">
        <f t="shared" si="0"/>
        <v>34</v>
      </c>
    </row>
    <row r="7" spans="1:9" ht="30" customHeight="1" x14ac:dyDescent="0.2">
      <c r="A7" s="18" t="s">
        <v>37</v>
      </c>
      <c r="B7" s="19">
        <v>2</v>
      </c>
      <c r="C7" s="19">
        <v>2</v>
      </c>
      <c r="D7" s="19">
        <v>2</v>
      </c>
      <c r="E7" s="20">
        <f t="shared" si="0"/>
        <v>6</v>
      </c>
    </row>
    <row r="8" spans="1:9" ht="30" customHeight="1" x14ac:dyDescent="0.2">
      <c r="A8" s="18" t="s">
        <v>31</v>
      </c>
      <c r="B8" s="19">
        <v>0</v>
      </c>
      <c r="C8" s="19">
        <v>30</v>
      </c>
      <c r="D8" s="19">
        <v>1</v>
      </c>
      <c r="E8" s="20">
        <f t="shared" si="0"/>
        <v>31</v>
      </c>
    </row>
    <row r="9" spans="1:9" ht="30" customHeight="1" x14ac:dyDescent="0.2">
      <c r="A9" s="18" t="s">
        <v>32</v>
      </c>
      <c r="B9" s="19">
        <v>0</v>
      </c>
      <c r="C9" s="19">
        <v>12</v>
      </c>
      <c r="D9" s="19">
        <v>2</v>
      </c>
      <c r="E9" s="20">
        <f t="shared" si="0"/>
        <v>14</v>
      </c>
    </row>
    <row r="10" spans="1:9" ht="30" customHeight="1" x14ac:dyDescent="0.2">
      <c r="A10" s="18" t="s">
        <v>29</v>
      </c>
      <c r="B10" s="19">
        <v>4</v>
      </c>
      <c r="C10" s="19">
        <v>2</v>
      </c>
      <c r="D10" s="19">
        <v>0</v>
      </c>
      <c r="E10" s="20">
        <f t="shared" si="0"/>
        <v>6</v>
      </c>
    </row>
    <row r="11" spans="1:9" ht="30" customHeight="1" x14ac:dyDescent="0.2">
      <c r="A11" s="18" t="s">
        <v>44</v>
      </c>
      <c r="B11" s="38">
        <v>0</v>
      </c>
      <c r="C11" s="38">
        <v>0</v>
      </c>
      <c r="D11" s="38">
        <v>0</v>
      </c>
      <c r="E11" s="20">
        <f t="shared" si="0"/>
        <v>0</v>
      </c>
      <c r="F11" s="59"/>
      <c r="G11" s="60"/>
      <c r="H11" s="60"/>
      <c r="I11" s="60"/>
    </row>
    <row r="12" spans="1:9" ht="30" customHeight="1" x14ac:dyDescent="0.2">
      <c r="A12" s="18" t="s">
        <v>45</v>
      </c>
      <c r="B12" s="38">
        <v>0</v>
      </c>
      <c r="C12" s="38">
        <v>6</v>
      </c>
      <c r="D12" s="38">
        <v>0</v>
      </c>
      <c r="E12" s="20">
        <f t="shared" si="0"/>
        <v>6</v>
      </c>
    </row>
    <row r="13" spans="1:9" ht="30" customHeight="1" x14ac:dyDescent="0.2">
      <c r="A13" s="18" t="s">
        <v>68</v>
      </c>
      <c r="B13" s="38">
        <v>0</v>
      </c>
      <c r="C13" s="38">
        <v>0</v>
      </c>
      <c r="D13" s="38">
        <v>0</v>
      </c>
      <c r="E13" s="20">
        <f t="shared" si="0"/>
        <v>0</v>
      </c>
      <c r="F13" s="59"/>
      <c r="G13" s="60"/>
      <c r="H13" s="60"/>
      <c r="I13" s="60"/>
    </row>
    <row r="14" spans="1:9" ht="30" customHeight="1" x14ac:dyDescent="0.2">
      <c r="A14" s="22" t="s">
        <v>1</v>
      </c>
      <c r="B14" s="20">
        <f>SUM(B5:B13)</f>
        <v>885</v>
      </c>
      <c r="C14" s="20">
        <f>SUM(C5:C13)</f>
        <v>1022</v>
      </c>
      <c r="D14" s="20">
        <f>SUM(D5:D13)</f>
        <v>676</v>
      </c>
      <c r="E14" s="20">
        <f>SUM(E5:E13)</f>
        <v>2583</v>
      </c>
    </row>
    <row r="16" spans="1:9" ht="33" customHeight="1" x14ac:dyDescent="0.2">
      <c r="A16" s="64" t="s">
        <v>56</v>
      </c>
      <c r="B16" s="64"/>
      <c r="C16" s="64"/>
      <c r="D16" s="64"/>
      <c r="E16" s="64"/>
    </row>
    <row r="18" spans="13:13" x14ac:dyDescent="0.2">
      <c r="M18"/>
    </row>
    <row r="19" spans="13:13" x14ac:dyDescent="0.2">
      <c r="M19"/>
    </row>
    <row r="20" spans="13:13" x14ac:dyDescent="0.2">
      <c r="M20"/>
    </row>
    <row r="21" spans="13:13" x14ac:dyDescent="0.2">
      <c r="M21"/>
    </row>
    <row r="22" spans="13:13" x14ac:dyDescent="0.2">
      <c r="M22"/>
    </row>
    <row r="23" spans="13:13" x14ac:dyDescent="0.2">
      <c r="M23"/>
    </row>
  </sheetData>
  <mergeCells count="7">
    <mergeCell ref="A1:E1"/>
    <mergeCell ref="A16:E16"/>
    <mergeCell ref="F11:I11"/>
    <mergeCell ref="F13:I13"/>
    <mergeCell ref="E2:E4"/>
    <mergeCell ref="A2:A4"/>
    <mergeCell ref="B2:D2"/>
  </mergeCells>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9"/>
  <sheetViews>
    <sheetView showGridLines="0" tabSelected="1" zoomScale="80" zoomScaleNormal="80" workbookViewId="0">
      <selection activeCell="B1" sqref="B1:U9"/>
    </sheetView>
  </sheetViews>
  <sheetFormatPr defaultRowHeight="12.75" x14ac:dyDescent="0.2"/>
  <cols>
    <col min="1" max="1" width="3.28515625" customWidth="1"/>
    <col min="2" max="2" width="10.5703125" customWidth="1"/>
    <col min="3" max="4" width="8.7109375" customWidth="1"/>
    <col min="5" max="5" width="9.85546875" customWidth="1"/>
    <col min="6" max="6" width="8.140625" customWidth="1"/>
    <col min="7" max="9" width="9.42578125" bestFit="1" customWidth="1"/>
    <col min="10" max="10" width="10.42578125" customWidth="1"/>
    <col min="11" max="11" width="8.7109375" customWidth="1"/>
    <col min="12" max="12" width="10.5703125" customWidth="1"/>
    <col min="13" max="13" width="10" customWidth="1"/>
    <col min="14" max="14" width="10.5703125" customWidth="1"/>
    <col min="15" max="15" width="9.85546875" customWidth="1"/>
    <col min="16" max="16" width="15" customWidth="1"/>
    <col min="17" max="17" width="10.140625" customWidth="1"/>
    <col min="18" max="20" width="12" customWidth="1"/>
    <col min="21" max="21" width="8" customWidth="1"/>
  </cols>
  <sheetData>
    <row r="1" spans="2:23" ht="30" customHeight="1" x14ac:dyDescent="0.2">
      <c r="B1" s="65" t="s">
        <v>33</v>
      </c>
      <c r="C1" s="65"/>
      <c r="D1" s="65"/>
      <c r="E1" s="65"/>
      <c r="F1" s="65"/>
      <c r="G1" s="65"/>
      <c r="H1" s="65"/>
      <c r="I1" s="65"/>
      <c r="J1" s="65"/>
      <c r="K1" s="65"/>
      <c r="L1" s="65"/>
      <c r="M1" s="65"/>
      <c r="N1" s="65"/>
      <c r="O1" s="65"/>
      <c r="P1" s="65"/>
      <c r="Q1" s="65"/>
      <c r="R1" s="65"/>
      <c r="S1" s="65"/>
      <c r="T1" s="65"/>
      <c r="U1" s="65"/>
    </row>
    <row r="2" spans="2:23" ht="15.95" customHeight="1" x14ac:dyDescent="0.2">
      <c r="B2" s="61" t="s">
        <v>78</v>
      </c>
      <c r="C2" s="61" t="s">
        <v>2</v>
      </c>
      <c r="D2" s="66" t="s">
        <v>77</v>
      </c>
      <c r="E2" s="61" t="s">
        <v>52</v>
      </c>
      <c r="F2" s="61"/>
      <c r="G2" s="61"/>
      <c r="H2" s="61"/>
      <c r="I2" s="61"/>
      <c r="J2" s="61"/>
      <c r="K2" s="61"/>
      <c r="L2" s="61"/>
      <c r="M2" s="61"/>
      <c r="N2" s="61"/>
      <c r="O2" s="61"/>
      <c r="P2" s="61"/>
      <c r="Q2" s="61"/>
      <c r="R2" s="61"/>
      <c r="S2" s="61"/>
      <c r="T2" s="61"/>
      <c r="U2" s="61"/>
    </row>
    <row r="3" spans="2:23" ht="15.95" customHeight="1" x14ac:dyDescent="0.2">
      <c r="B3" s="61"/>
      <c r="C3" s="61"/>
      <c r="D3" s="67"/>
      <c r="E3" s="61" t="s">
        <v>43</v>
      </c>
      <c r="F3" s="61" t="s">
        <v>18</v>
      </c>
      <c r="G3" s="61"/>
      <c r="H3" s="61"/>
      <c r="I3" s="61"/>
      <c r="J3" s="61" t="s">
        <v>70</v>
      </c>
      <c r="K3" s="61" t="s">
        <v>22</v>
      </c>
      <c r="L3" s="61" t="s">
        <v>34</v>
      </c>
      <c r="M3" s="61" t="s">
        <v>35</v>
      </c>
      <c r="N3" s="61" t="s">
        <v>36</v>
      </c>
      <c r="O3" s="61" t="s">
        <v>62</v>
      </c>
      <c r="P3" s="61" t="s">
        <v>49</v>
      </c>
      <c r="Q3" s="61" t="s">
        <v>47</v>
      </c>
      <c r="R3" s="61" t="s">
        <v>48</v>
      </c>
      <c r="S3" s="61" t="s">
        <v>53</v>
      </c>
      <c r="T3" s="61" t="s">
        <v>50</v>
      </c>
      <c r="U3" s="61" t="s">
        <v>51</v>
      </c>
    </row>
    <row r="4" spans="2:23" ht="15.95" customHeight="1" x14ac:dyDescent="0.2">
      <c r="B4" s="61"/>
      <c r="C4" s="61"/>
      <c r="D4" s="67"/>
      <c r="E4" s="61"/>
      <c r="F4" s="61" t="s">
        <v>19</v>
      </c>
      <c r="G4" s="61" t="s">
        <v>24</v>
      </c>
      <c r="H4" s="61"/>
      <c r="I4" s="61"/>
      <c r="J4" s="61"/>
      <c r="K4" s="61"/>
      <c r="L4" s="61"/>
      <c r="M4" s="61"/>
      <c r="N4" s="61"/>
      <c r="O4" s="61"/>
      <c r="P4" s="61"/>
      <c r="Q4" s="61"/>
      <c r="R4" s="61"/>
      <c r="S4" s="61"/>
      <c r="T4" s="61"/>
      <c r="U4" s="61"/>
    </row>
    <row r="5" spans="2:23" ht="45" customHeight="1" x14ac:dyDescent="0.2">
      <c r="B5" s="61"/>
      <c r="C5" s="61"/>
      <c r="D5" s="68"/>
      <c r="E5" s="61"/>
      <c r="F5" s="61"/>
      <c r="G5" s="17" t="s">
        <v>21</v>
      </c>
      <c r="H5" s="17" t="s">
        <v>20</v>
      </c>
      <c r="I5" s="17" t="s">
        <v>25</v>
      </c>
      <c r="J5" s="61"/>
      <c r="K5" s="61"/>
      <c r="L5" s="61"/>
      <c r="M5" s="61"/>
      <c r="N5" s="61"/>
      <c r="O5" s="61"/>
      <c r="P5" s="61"/>
      <c r="Q5" s="61"/>
      <c r="R5" s="61"/>
      <c r="S5" s="61"/>
      <c r="T5" s="61"/>
      <c r="U5" s="61"/>
    </row>
    <row r="6" spans="2:23" ht="20.100000000000001" customHeight="1" x14ac:dyDescent="0.2">
      <c r="B6" s="42" t="s">
        <v>75</v>
      </c>
      <c r="C6" s="47">
        <v>755</v>
      </c>
      <c r="D6" s="47">
        <v>671</v>
      </c>
      <c r="E6" s="47">
        <v>15</v>
      </c>
      <c r="F6" s="47">
        <v>205</v>
      </c>
      <c r="G6" s="47">
        <v>86</v>
      </c>
      <c r="H6" s="47">
        <v>2</v>
      </c>
      <c r="I6" s="47">
        <v>26</v>
      </c>
      <c r="J6" s="47">
        <v>80</v>
      </c>
      <c r="K6" s="47">
        <v>59</v>
      </c>
      <c r="L6" s="47">
        <v>182</v>
      </c>
      <c r="M6" s="47">
        <v>15</v>
      </c>
      <c r="N6" s="47">
        <v>7</v>
      </c>
      <c r="O6" s="47">
        <v>8</v>
      </c>
      <c r="P6" s="49">
        <v>0</v>
      </c>
      <c r="Q6" s="47">
        <v>15</v>
      </c>
      <c r="R6" s="47">
        <v>49</v>
      </c>
      <c r="S6" s="47">
        <v>29</v>
      </c>
      <c r="T6" s="47">
        <v>6</v>
      </c>
      <c r="U6" s="47">
        <v>6</v>
      </c>
      <c r="W6" s="7"/>
    </row>
    <row r="7" spans="2:23" ht="20.100000000000001" customHeight="1" x14ac:dyDescent="0.2">
      <c r="B7" s="42" t="s">
        <v>73</v>
      </c>
      <c r="C7" s="47">
        <v>636</v>
      </c>
      <c r="D7" s="47">
        <v>648</v>
      </c>
      <c r="E7" s="47">
        <v>10</v>
      </c>
      <c r="F7" s="47">
        <v>222</v>
      </c>
      <c r="G7" s="47">
        <v>178</v>
      </c>
      <c r="H7" s="47">
        <v>1</v>
      </c>
      <c r="I7" s="47">
        <v>27</v>
      </c>
      <c r="J7" s="47">
        <v>15</v>
      </c>
      <c r="K7" s="47">
        <v>6</v>
      </c>
      <c r="L7" s="47">
        <v>187</v>
      </c>
      <c r="M7" s="47">
        <v>33</v>
      </c>
      <c r="N7" s="47">
        <v>2</v>
      </c>
      <c r="O7" s="47">
        <v>14</v>
      </c>
      <c r="P7" s="47">
        <v>3</v>
      </c>
      <c r="Q7" s="47">
        <v>2</v>
      </c>
      <c r="R7" s="47">
        <v>67</v>
      </c>
      <c r="S7" s="47">
        <v>15</v>
      </c>
      <c r="T7" s="47">
        <v>6</v>
      </c>
      <c r="U7" s="47">
        <v>12</v>
      </c>
      <c r="W7" s="7"/>
    </row>
    <row r="8" spans="2:23" ht="20.100000000000001" customHeight="1" x14ac:dyDescent="0.2">
      <c r="B8" s="42" t="s">
        <v>74</v>
      </c>
      <c r="C8" s="47">
        <v>650</v>
      </c>
      <c r="D8" s="47">
        <v>573</v>
      </c>
      <c r="E8" s="47">
        <v>2</v>
      </c>
      <c r="F8" s="47">
        <v>199</v>
      </c>
      <c r="G8" s="47">
        <v>181</v>
      </c>
      <c r="H8" s="47">
        <v>4</v>
      </c>
      <c r="I8" s="47">
        <v>4</v>
      </c>
      <c r="J8" s="47">
        <v>89</v>
      </c>
      <c r="K8" s="47">
        <v>0</v>
      </c>
      <c r="L8" s="47">
        <v>231</v>
      </c>
      <c r="M8" s="47">
        <v>15</v>
      </c>
      <c r="N8" s="47">
        <v>5</v>
      </c>
      <c r="O8" s="47">
        <v>6</v>
      </c>
      <c r="P8" s="49">
        <v>0</v>
      </c>
      <c r="Q8" s="47">
        <v>1</v>
      </c>
      <c r="R8" s="47">
        <v>29</v>
      </c>
      <c r="S8" s="47">
        <v>7</v>
      </c>
      <c r="T8" s="47">
        <v>3</v>
      </c>
      <c r="U8" s="47">
        <v>16</v>
      </c>
      <c r="W8" s="7"/>
    </row>
    <row r="9" spans="2:23" ht="24" customHeight="1" x14ac:dyDescent="0.2">
      <c r="B9" s="23" t="s">
        <v>0</v>
      </c>
      <c r="C9" s="20">
        <f t="shared" ref="C9:U9" si="0">SUM(C6:C8)</f>
        <v>2041</v>
      </c>
      <c r="D9" s="20">
        <f t="shared" si="0"/>
        <v>1892</v>
      </c>
      <c r="E9" s="20">
        <f t="shared" si="0"/>
        <v>27</v>
      </c>
      <c r="F9" s="20">
        <f t="shared" si="0"/>
        <v>626</v>
      </c>
      <c r="G9" s="20">
        <f t="shared" si="0"/>
        <v>445</v>
      </c>
      <c r="H9" s="20">
        <f t="shared" si="0"/>
        <v>7</v>
      </c>
      <c r="I9" s="20">
        <f t="shared" si="0"/>
        <v>57</v>
      </c>
      <c r="J9" s="20">
        <f t="shared" si="0"/>
        <v>184</v>
      </c>
      <c r="K9" s="20">
        <f t="shared" si="0"/>
        <v>65</v>
      </c>
      <c r="L9" s="20">
        <f t="shared" si="0"/>
        <v>600</v>
      </c>
      <c r="M9" s="20">
        <f t="shared" si="0"/>
        <v>63</v>
      </c>
      <c r="N9" s="20">
        <f t="shared" si="0"/>
        <v>14</v>
      </c>
      <c r="O9" s="20">
        <f t="shared" si="0"/>
        <v>28</v>
      </c>
      <c r="P9" s="20">
        <f t="shared" si="0"/>
        <v>3</v>
      </c>
      <c r="Q9" s="20">
        <f t="shared" si="0"/>
        <v>18</v>
      </c>
      <c r="R9" s="20">
        <f t="shared" si="0"/>
        <v>145</v>
      </c>
      <c r="S9" s="20">
        <f t="shared" si="0"/>
        <v>51</v>
      </c>
      <c r="T9" s="20">
        <f t="shared" si="0"/>
        <v>15</v>
      </c>
      <c r="U9" s="20">
        <f t="shared" si="0"/>
        <v>34</v>
      </c>
      <c r="W9" s="7"/>
    </row>
  </sheetData>
  <mergeCells count="21">
    <mergeCell ref="K3:K5"/>
    <mergeCell ref="B2:B5"/>
    <mergeCell ref="Q3:Q5"/>
    <mergeCell ref="R3:R5"/>
    <mergeCell ref="D2:D5"/>
    <mergeCell ref="T3:T5"/>
    <mergeCell ref="S3:S5"/>
    <mergeCell ref="F3:I3"/>
    <mergeCell ref="M3:M5"/>
    <mergeCell ref="B1:U1"/>
    <mergeCell ref="U3:U5"/>
    <mergeCell ref="N3:N5"/>
    <mergeCell ref="O3:O5"/>
    <mergeCell ref="E3:E5"/>
    <mergeCell ref="P3:P5"/>
    <mergeCell ref="G4:I4"/>
    <mergeCell ref="F4:F5"/>
    <mergeCell ref="L3:L5"/>
    <mergeCell ref="E2:U2"/>
    <mergeCell ref="C2:C5"/>
    <mergeCell ref="J3:J5"/>
  </mergeCells>
  <phoneticPr fontId="1" type="noConversion"/>
  <printOptions horizontalCentered="1"/>
  <pageMargins left="0.7" right="0.7" top="0.75" bottom="0.75" header="0.3" footer="0.3"/>
  <pageSetup paperSize="9"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B1:S14"/>
  <sheetViews>
    <sheetView showGridLines="0" zoomScale="80" zoomScaleNormal="80" zoomScaleSheetLayoutView="100" workbookViewId="0">
      <selection activeCell="C25" sqref="C25"/>
    </sheetView>
  </sheetViews>
  <sheetFormatPr defaultRowHeight="12.75" x14ac:dyDescent="0.2"/>
  <cols>
    <col min="1" max="1" width="2.140625" customWidth="1"/>
    <col min="2" max="2" width="85.42578125" customWidth="1"/>
    <col min="3" max="3" width="9.85546875" customWidth="1"/>
    <col min="4" max="4" width="11.5703125" customWidth="1"/>
    <col min="5" max="7" width="8.7109375" customWidth="1"/>
    <col min="8" max="8" width="7.7109375" customWidth="1"/>
    <col min="9" max="9" width="8.7109375" customWidth="1"/>
    <col min="10" max="10" width="7.7109375" customWidth="1"/>
    <col min="11" max="11" width="8.7109375" customWidth="1"/>
    <col min="12" max="12" width="8.28515625" bestFit="1" customWidth="1"/>
    <col min="13" max="13" width="8.7109375" customWidth="1"/>
    <col min="14" max="14" width="8.28515625" bestFit="1" customWidth="1"/>
    <col min="15" max="15" width="8.7109375" customWidth="1"/>
    <col min="16" max="16" width="13.5703125" customWidth="1"/>
    <col min="18" max="18" width="16.5703125" bestFit="1" customWidth="1"/>
  </cols>
  <sheetData>
    <row r="1" spans="2:19" ht="30" customHeight="1" x14ac:dyDescent="0.2">
      <c r="B1" s="65" t="s">
        <v>64</v>
      </c>
      <c r="C1" s="65"/>
      <c r="D1" s="65"/>
      <c r="E1" s="65"/>
      <c r="F1" s="65"/>
      <c r="G1" s="65"/>
      <c r="H1" s="65"/>
      <c r="I1" s="65"/>
      <c r="J1" s="65"/>
      <c r="K1" s="65"/>
      <c r="L1" s="65"/>
      <c r="M1" s="65"/>
      <c r="N1" s="65"/>
      <c r="O1" s="65"/>
      <c r="P1" s="65"/>
    </row>
    <row r="2" spans="2:19" ht="16.5" customHeight="1" x14ac:dyDescent="0.2">
      <c r="B2" s="61" t="s">
        <v>55</v>
      </c>
      <c r="C2" s="61" t="s">
        <v>10</v>
      </c>
      <c r="D2" s="61" t="s">
        <v>11</v>
      </c>
      <c r="E2" s="61"/>
      <c r="F2" s="61"/>
      <c r="G2" s="61"/>
      <c r="H2" s="61"/>
      <c r="I2" s="61"/>
      <c r="J2" s="61"/>
      <c r="K2" s="61"/>
      <c r="L2" s="61"/>
      <c r="M2" s="61"/>
      <c r="N2" s="61"/>
      <c r="O2" s="61"/>
      <c r="P2" s="61" t="s">
        <v>54</v>
      </c>
    </row>
    <row r="3" spans="2:19" ht="42" customHeight="1" x14ac:dyDescent="0.2">
      <c r="B3" s="61"/>
      <c r="C3" s="61"/>
      <c r="D3" s="61" t="s">
        <v>12</v>
      </c>
      <c r="E3" s="61"/>
      <c r="F3" s="61" t="s">
        <v>13</v>
      </c>
      <c r="G3" s="61"/>
      <c r="H3" s="61" t="s">
        <v>26</v>
      </c>
      <c r="I3" s="61"/>
      <c r="J3" s="61" t="s">
        <v>14</v>
      </c>
      <c r="K3" s="61"/>
      <c r="L3" s="61" t="s">
        <v>38</v>
      </c>
      <c r="M3" s="61"/>
      <c r="N3" s="61" t="s">
        <v>15</v>
      </c>
      <c r="O3" s="61"/>
      <c r="P3" s="61"/>
    </row>
    <row r="4" spans="2:19" ht="27" customHeight="1" x14ac:dyDescent="0.2">
      <c r="B4" s="61"/>
      <c r="C4" s="61"/>
      <c r="D4" s="24" t="s">
        <v>16</v>
      </c>
      <c r="E4" s="24" t="s">
        <v>17</v>
      </c>
      <c r="F4" s="24" t="s">
        <v>16</v>
      </c>
      <c r="G4" s="24" t="s">
        <v>17</v>
      </c>
      <c r="H4" s="24" t="s">
        <v>16</v>
      </c>
      <c r="I4" s="24" t="s">
        <v>17</v>
      </c>
      <c r="J4" s="24" t="s">
        <v>16</v>
      </c>
      <c r="K4" s="24" t="s">
        <v>17</v>
      </c>
      <c r="L4" s="24" t="s">
        <v>16</v>
      </c>
      <c r="M4" s="24" t="s">
        <v>17</v>
      </c>
      <c r="N4" s="24" t="s">
        <v>16</v>
      </c>
      <c r="O4" s="24" t="s">
        <v>17</v>
      </c>
      <c r="P4" s="61"/>
      <c r="Q4" s="8"/>
    </row>
    <row r="5" spans="2:19" ht="32.1" customHeight="1" x14ac:dyDescent="0.2">
      <c r="B5" s="18" t="s">
        <v>30</v>
      </c>
      <c r="C5" s="46">
        <v>2010</v>
      </c>
      <c r="D5" s="47">
        <v>55</v>
      </c>
      <c r="E5" s="48">
        <f>D5/P5</f>
        <v>2.2123893805309734E-2</v>
      </c>
      <c r="F5" s="47">
        <v>48</v>
      </c>
      <c r="G5" s="48">
        <f>F5/P5</f>
        <v>1.9308125502815767E-2</v>
      </c>
      <c r="H5" s="46">
        <v>1002</v>
      </c>
      <c r="I5" s="48">
        <v>0.40314136125654498</v>
      </c>
      <c r="J5" s="46">
        <v>1346</v>
      </c>
      <c r="K5" s="48">
        <v>0.54128070881997603</v>
      </c>
      <c r="L5" s="47">
        <v>35</v>
      </c>
      <c r="M5" s="48">
        <v>1.4095851792186901E-2</v>
      </c>
      <c r="N5" s="49">
        <v>0</v>
      </c>
      <c r="O5" s="50" t="s">
        <v>86</v>
      </c>
      <c r="P5" s="46">
        <f>D5+F5+H5+J5+L5+N5</f>
        <v>2486</v>
      </c>
      <c r="Q5" s="7"/>
      <c r="R5" s="7"/>
      <c r="S5" s="7"/>
    </row>
    <row r="6" spans="2:19" ht="32.1" customHeight="1" x14ac:dyDescent="0.2">
      <c r="B6" s="18" t="s">
        <v>23</v>
      </c>
      <c r="C6" s="47">
        <v>34</v>
      </c>
      <c r="D6" s="47">
        <v>0</v>
      </c>
      <c r="E6" s="48">
        <f t="shared" ref="E6:E10" si="0">D6/P6</f>
        <v>0</v>
      </c>
      <c r="F6" s="47">
        <v>0</v>
      </c>
      <c r="G6" s="48">
        <f t="shared" ref="G6:G10" si="1">F6/P6</f>
        <v>0</v>
      </c>
      <c r="H6" s="47">
        <v>14</v>
      </c>
      <c r="I6" s="48">
        <v>0.41176470588235298</v>
      </c>
      <c r="J6" s="47">
        <v>20</v>
      </c>
      <c r="K6" s="48">
        <v>0.58823529411764697</v>
      </c>
      <c r="L6" s="47">
        <v>0</v>
      </c>
      <c r="M6" s="48">
        <v>0</v>
      </c>
      <c r="N6" s="49">
        <v>0</v>
      </c>
      <c r="O6" s="50" t="s">
        <v>86</v>
      </c>
      <c r="P6" s="46">
        <f t="shared" ref="P6:P11" si="2">D6+F6+H6+J6+L6+N6</f>
        <v>34</v>
      </c>
      <c r="Q6" s="7"/>
      <c r="R6" s="7"/>
      <c r="S6" s="7"/>
    </row>
    <row r="7" spans="2:19" ht="32.1" customHeight="1" x14ac:dyDescent="0.2">
      <c r="B7" s="18" t="s">
        <v>37</v>
      </c>
      <c r="C7" s="47">
        <v>5</v>
      </c>
      <c r="D7" s="47">
        <v>0</v>
      </c>
      <c r="E7" s="48">
        <f t="shared" si="0"/>
        <v>0</v>
      </c>
      <c r="F7" s="49">
        <v>0</v>
      </c>
      <c r="G7" s="48">
        <f t="shared" si="1"/>
        <v>0</v>
      </c>
      <c r="H7" s="49">
        <v>0</v>
      </c>
      <c r="I7" s="50" t="s">
        <v>86</v>
      </c>
      <c r="J7" s="47">
        <v>2</v>
      </c>
      <c r="K7" s="48">
        <v>0.33333333333333298</v>
      </c>
      <c r="L7" s="47">
        <v>4</v>
      </c>
      <c r="M7" s="48">
        <v>0.66666666666666696</v>
      </c>
      <c r="N7" s="49">
        <v>0</v>
      </c>
      <c r="O7" s="50" t="s">
        <v>86</v>
      </c>
      <c r="P7" s="46">
        <f t="shared" si="2"/>
        <v>6</v>
      </c>
      <c r="Q7" s="7"/>
      <c r="R7" s="7"/>
      <c r="S7" s="7"/>
    </row>
    <row r="8" spans="2:19" ht="32.1" customHeight="1" x14ac:dyDescent="0.2">
      <c r="B8" s="18" t="s">
        <v>31</v>
      </c>
      <c r="C8" s="47">
        <v>17</v>
      </c>
      <c r="D8" s="47">
        <v>18</v>
      </c>
      <c r="E8" s="48">
        <f t="shared" si="0"/>
        <v>0.58064516129032262</v>
      </c>
      <c r="F8" s="49">
        <v>0</v>
      </c>
      <c r="G8" s="48">
        <f t="shared" si="1"/>
        <v>0</v>
      </c>
      <c r="H8" s="49">
        <v>0</v>
      </c>
      <c r="I8" s="50" t="s">
        <v>86</v>
      </c>
      <c r="J8" s="47">
        <v>13</v>
      </c>
      <c r="K8" s="48">
        <v>0.41935483870967699</v>
      </c>
      <c r="L8" s="49">
        <v>0</v>
      </c>
      <c r="M8" s="50" t="s">
        <v>86</v>
      </c>
      <c r="N8" s="49">
        <v>0</v>
      </c>
      <c r="O8" s="50" t="s">
        <v>86</v>
      </c>
      <c r="P8" s="46">
        <f t="shared" si="2"/>
        <v>31</v>
      </c>
      <c r="Q8" s="7"/>
      <c r="R8" s="7"/>
      <c r="S8" s="7"/>
    </row>
    <row r="9" spans="2:19" ht="32.1" customHeight="1" x14ac:dyDescent="0.2">
      <c r="B9" s="18" t="s">
        <v>32</v>
      </c>
      <c r="C9" s="47">
        <v>11</v>
      </c>
      <c r="D9" s="47">
        <v>2</v>
      </c>
      <c r="E9" s="48">
        <f t="shared" si="0"/>
        <v>0.14285714285714285</v>
      </c>
      <c r="F9" s="49">
        <v>0</v>
      </c>
      <c r="G9" s="48">
        <f t="shared" si="1"/>
        <v>0</v>
      </c>
      <c r="H9" s="49">
        <v>0</v>
      </c>
      <c r="I9" s="50" t="s">
        <v>86</v>
      </c>
      <c r="J9" s="46">
        <v>12</v>
      </c>
      <c r="K9" s="48">
        <v>0.85714285714285698</v>
      </c>
      <c r="L9" s="49">
        <v>0</v>
      </c>
      <c r="M9" s="50" t="s">
        <v>86</v>
      </c>
      <c r="N9" s="49">
        <v>0</v>
      </c>
      <c r="O9" s="50" t="s">
        <v>86</v>
      </c>
      <c r="P9" s="46">
        <f t="shared" si="2"/>
        <v>14</v>
      </c>
      <c r="Q9" s="7"/>
      <c r="R9" s="7"/>
      <c r="S9" s="7"/>
    </row>
    <row r="10" spans="2:19" ht="32.1" customHeight="1" x14ac:dyDescent="0.2">
      <c r="B10" s="18" t="s">
        <v>29</v>
      </c>
      <c r="C10" s="47">
        <v>6</v>
      </c>
      <c r="D10" s="47">
        <v>2</v>
      </c>
      <c r="E10" s="48">
        <f t="shared" si="0"/>
        <v>0.33333333333333331</v>
      </c>
      <c r="F10" s="47">
        <v>1</v>
      </c>
      <c r="G10" s="48">
        <f t="shared" si="1"/>
        <v>0.16666666666666666</v>
      </c>
      <c r="H10" s="49">
        <v>0</v>
      </c>
      <c r="I10" s="50" t="s">
        <v>86</v>
      </c>
      <c r="J10" s="47">
        <v>3</v>
      </c>
      <c r="K10" s="48">
        <v>0.5</v>
      </c>
      <c r="L10" s="49">
        <v>0</v>
      </c>
      <c r="M10" s="50" t="s">
        <v>86</v>
      </c>
      <c r="N10" s="49">
        <v>0</v>
      </c>
      <c r="O10" s="50" t="s">
        <v>86</v>
      </c>
      <c r="P10" s="46">
        <f t="shared" si="2"/>
        <v>6</v>
      </c>
      <c r="Q10" s="7"/>
      <c r="R10" s="7"/>
      <c r="S10" s="7"/>
    </row>
    <row r="11" spans="2:19" ht="32.1" customHeight="1" x14ac:dyDescent="0.2">
      <c r="B11" s="18" t="s">
        <v>44</v>
      </c>
      <c r="C11" s="47">
        <v>0</v>
      </c>
      <c r="D11" s="47">
        <v>0</v>
      </c>
      <c r="E11" s="37">
        <v>0</v>
      </c>
      <c r="F11" s="49">
        <v>0</v>
      </c>
      <c r="G11" s="37">
        <v>0</v>
      </c>
      <c r="H11" s="49">
        <v>0</v>
      </c>
      <c r="I11" s="37">
        <v>0</v>
      </c>
      <c r="J11" s="47">
        <v>0</v>
      </c>
      <c r="K11" s="37">
        <v>0</v>
      </c>
      <c r="L11" s="49">
        <v>0</v>
      </c>
      <c r="M11" s="37">
        <v>0</v>
      </c>
      <c r="N11" s="49">
        <v>0</v>
      </c>
      <c r="O11" s="37">
        <v>0</v>
      </c>
      <c r="P11" s="46">
        <f t="shared" si="2"/>
        <v>0</v>
      </c>
      <c r="Q11" s="7"/>
      <c r="R11" s="7"/>
      <c r="S11" s="7"/>
    </row>
    <row r="12" spans="2:19" ht="32.1" customHeight="1" x14ac:dyDescent="0.2">
      <c r="B12" s="18" t="s">
        <v>45</v>
      </c>
      <c r="C12" s="47">
        <v>6</v>
      </c>
      <c r="D12" s="47">
        <v>4</v>
      </c>
      <c r="E12" s="48">
        <f t="shared" ref="E12" si="3">D12/P12</f>
        <v>0.66666666666666663</v>
      </c>
      <c r="F12" s="49">
        <v>0</v>
      </c>
      <c r="G12" s="48">
        <f t="shared" ref="G12" si="4">F12/P12</f>
        <v>0</v>
      </c>
      <c r="H12" s="49">
        <v>0</v>
      </c>
      <c r="I12" s="50" t="s">
        <v>86</v>
      </c>
      <c r="J12" s="47">
        <v>2</v>
      </c>
      <c r="K12" s="48">
        <v>0.33333333333333298</v>
      </c>
      <c r="L12" s="49">
        <v>0</v>
      </c>
      <c r="M12" s="50" t="s">
        <v>86</v>
      </c>
      <c r="N12" s="49">
        <v>0</v>
      </c>
      <c r="O12" s="50" t="s">
        <v>86</v>
      </c>
      <c r="P12" s="46">
        <f t="shared" ref="P12:P13" si="5">D12+F12+H12+J12+L12+N12</f>
        <v>6</v>
      </c>
      <c r="Q12" s="7"/>
      <c r="R12" s="7"/>
    </row>
    <row r="13" spans="2:19" s="1" customFormat="1" ht="30" customHeight="1" x14ac:dyDescent="0.2">
      <c r="B13" s="18" t="s">
        <v>68</v>
      </c>
      <c r="C13" s="19">
        <v>0</v>
      </c>
      <c r="D13" s="19">
        <v>0</v>
      </c>
      <c r="E13" s="37">
        <v>0</v>
      </c>
      <c r="F13" s="19">
        <v>0</v>
      </c>
      <c r="G13" s="37">
        <v>0</v>
      </c>
      <c r="H13" s="19">
        <v>0</v>
      </c>
      <c r="I13" s="37">
        <v>0</v>
      </c>
      <c r="J13" s="19">
        <v>0</v>
      </c>
      <c r="K13" s="37">
        <v>0</v>
      </c>
      <c r="L13" s="19">
        <v>0</v>
      </c>
      <c r="M13" s="37">
        <v>0</v>
      </c>
      <c r="N13" s="19">
        <v>0</v>
      </c>
      <c r="O13" s="37">
        <v>0</v>
      </c>
      <c r="P13" s="38">
        <f t="shared" si="5"/>
        <v>0</v>
      </c>
      <c r="Q13" s="7"/>
      <c r="R13" s="7"/>
    </row>
    <row r="14" spans="2:19" ht="33" customHeight="1" x14ac:dyDescent="0.2">
      <c r="B14" s="43" t="s">
        <v>1</v>
      </c>
      <c r="C14" s="20">
        <f>SUM(C5:C13)</f>
        <v>2089</v>
      </c>
      <c r="D14" s="20">
        <f>SUM(D5:D13)</f>
        <v>81</v>
      </c>
      <c r="E14" s="45">
        <f>D14/P14</f>
        <v>3.1358885017421602E-2</v>
      </c>
      <c r="F14" s="20">
        <f>SUM(F5:F13)</f>
        <v>49</v>
      </c>
      <c r="G14" s="45">
        <f>F14/P14</f>
        <v>1.8970189701897018E-2</v>
      </c>
      <c r="H14" s="20">
        <f>SUM(H5:H13)</f>
        <v>1016</v>
      </c>
      <c r="I14" s="45">
        <f>H14/P14</f>
        <v>0.39334107626790554</v>
      </c>
      <c r="J14" s="20">
        <f>SUM(J5:J13)</f>
        <v>1398</v>
      </c>
      <c r="K14" s="45">
        <f>J14/P14</f>
        <v>0.54123112659698025</v>
      </c>
      <c r="L14" s="20">
        <f>SUM(L5:L13)</f>
        <v>39</v>
      </c>
      <c r="M14" s="45">
        <f>L14/P14</f>
        <v>1.5098722415795587E-2</v>
      </c>
      <c r="N14" s="20">
        <f>SUM(N5:N13)</f>
        <v>0</v>
      </c>
      <c r="O14" s="45">
        <f>N14/P14</f>
        <v>0</v>
      </c>
      <c r="P14" s="20">
        <f>SUM(P5:P13)</f>
        <v>2583</v>
      </c>
      <c r="Q14" s="7"/>
    </row>
  </sheetData>
  <mergeCells count="11">
    <mergeCell ref="H3:I3"/>
    <mergeCell ref="N3:O3"/>
    <mergeCell ref="J3:K3"/>
    <mergeCell ref="L3:M3"/>
    <mergeCell ref="B1:P1"/>
    <mergeCell ref="B2:B4"/>
    <mergeCell ref="D2:O2"/>
    <mergeCell ref="D3:E3"/>
    <mergeCell ref="F3:G3"/>
    <mergeCell ref="P2:P4"/>
    <mergeCell ref="C2:C4"/>
  </mergeCells>
  <phoneticPr fontId="1" type="noConversion"/>
  <printOptions horizontalCentered="1"/>
  <pageMargins left="0.7" right="0.7" top="0.75" bottom="0.75" header="0.3" footer="0.3"/>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O16"/>
  <sheetViews>
    <sheetView showGridLines="0" zoomScale="80" zoomScaleNormal="80" zoomScaleSheetLayoutView="100" workbookViewId="0">
      <selection activeCell="D26" sqref="D26"/>
    </sheetView>
  </sheetViews>
  <sheetFormatPr defaultRowHeight="12.75" x14ac:dyDescent="0.2"/>
  <cols>
    <col min="1" max="1" width="82.28515625" customWidth="1"/>
    <col min="2" max="2" width="11.7109375" customWidth="1"/>
    <col min="3" max="8" width="14.5703125" customWidth="1"/>
    <col min="9" max="9" width="13.5703125" customWidth="1"/>
    <col min="10" max="10" width="11.5703125" bestFit="1" customWidth="1"/>
  </cols>
  <sheetData>
    <row r="1" spans="1:15" ht="30" customHeight="1" x14ac:dyDescent="0.2">
      <c r="A1" s="65" t="s">
        <v>61</v>
      </c>
      <c r="B1" s="65"/>
      <c r="C1" s="65"/>
      <c r="D1" s="65"/>
      <c r="E1" s="65"/>
      <c r="F1" s="65"/>
      <c r="G1" s="65"/>
      <c r="H1" s="65"/>
      <c r="I1" s="65"/>
      <c r="J1" s="1"/>
      <c r="K1" s="1"/>
      <c r="L1" s="1"/>
    </row>
    <row r="2" spans="1:15" ht="24.75" customHeight="1" x14ac:dyDescent="0.2">
      <c r="A2" s="61" t="s">
        <v>55</v>
      </c>
      <c r="B2" s="61" t="s">
        <v>46</v>
      </c>
      <c r="C2" s="61" t="s">
        <v>3</v>
      </c>
      <c r="D2" s="61"/>
      <c r="E2" s="61"/>
      <c r="F2" s="61"/>
      <c r="G2" s="61"/>
      <c r="H2" s="61"/>
      <c r="I2" s="63" t="s">
        <v>4</v>
      </c>
      <c r="J2" s="2"/>
      <c r="K2" s="2"/>
      <c r="L2" s="2"/>
    </row>
    <row r="3" spans="1:15" ht="27.75" customHeight="1" x14ac:dyDescent="0.2">
      <c r="A3" s="61"/>
      <c r="B3" s="61"/>
      <c r="C3" s="24" t="s">
        <v>5</v>
      </c>
      <c r="D3" s="24" t="s">
        <v>6</v>
      </c>
      <c r="E3" s="24" t="s">
        <v>7</v>
      </c>
      <c r="F3" s="24" t="s">
        <v>67</v>
      </c>
      <c r="G3" s="24" t="s">
        <v>8</v>
      </c>
      <c r="H3" s="24" t="s">
        <v>9</v>
      </c>
      <c r="I3" s="63"/>
      <c r="L3" s="2"/>
    </row>
    <row r="4" spans="1:15" ht="30" customHeight="1" x14ac:dyDescent="0.2">
      <c r="A4" s="18" t="s">
        <v>30</v>
      </c>
      <c r="B4" s="46">
        <v>2010</v>
      </c>
      <c r="C4" s="46">
        <v>74</v>
      </c>
      <c r="D4" s="51">
        <v>41</v>
      </c>
      <c r="E4" s="51">
        <v>71</v>
      </c>
      <c r="F4" s="51">
        <v>176</v>
      </c>
      <c r="G4" s="51">
        <v>537</v>
      </c>
      <c r="H4" s="51">
        <v>1111</v>
      </c>
      <c r="I4" s="52">
        <v>44.075360364501904</v>
      </c>
      <c r="J4" s="7"/>
      <c r="L4" s="3"/>
    </row>
    <row r="5" spans="1:15" ht="30" customHeight="1" x14ac:dyDescent="0.2">
      <c r="A5" s="18" t="s">
        <v>23</v>
      </c>
      <c r="B5" s="46">
        <v>34</v>
      </c>
      <c r="C5" s="51">
        <v>0</v>
      </c>
      <c r="D5" s="51">
        <v>0</v>
      </c>
      <c r="E5" s="51">
        <v>0</v>
      </c>
      <c r="F5" s="51">
        <v>2</v>
      </c>
      <c r="G5" s="51">
        <v>15</v>
      </c>
      <c r="H5" s="51">
        <v>17</v>
      </c>
      <c r="I5" s="52">
        <v>29.375528445464401</v>
      </c>
      <c r="J5" s="7"/>
      <c r="L5" s="3"/>
    </row>
    <row r="6" spans="1:15" ht="30" customHeight="1" x14ac:dyDescent="0.2">
      <c r="A6" s="18" t="s">
        <v>37</v>
      </c>
      <c r="B6" s="46">
        <v>5</v>
      </c>
      <c r="C6" s="51">
        <v>0</v>
      </c>
      <c r="D6" s="51">
        <v>0</v>
      </c>
      <c r="E6" s="51">
        <v>0</v>
      </c>
      <c r="F6" s="51">
        <v>0</v>
      </c>
      <c r="G6" s="51">
        <v>1</v>
      </c>
      <c r="H6" s="51">
        <v>4</v>
      </c>
      <c r="I6" s="52">
        <v>68.159342915811095</v>
      </c>
      <c r="J6" s="25"/>
      <c r="L6" s="4"/>
    </row>
    <row r="7" spans="1:15" ht="30" customHeight="1" x14ac:dyDescent="0.2">
      <c r="A7" s="18" t="s">
        <v>31</v>
      </c>
      <c r="B7" s="46">
        <v>17</v>
      </c>
      <c r="C7" s="51">
        <v>0</v>
      </c>
      <c r="D7" s="51">
        <v>1</v>
      </c>
      <c r="E7" s="51">
        <v>3</v>
      </c>
      <c r="F7" s="51">
        <v>4</v>
      </c>
      <c r="G7" s="51">
        <v>8</v>
      </c>
      <c r="H7" s="51">
        <v>1</v>
      </c>
      <c r="I7" s="52">
        <v>13.6229013165841</v>
      </c>
      <c r="J7" s="7"/>
      <c r="L7" s="4"/>
    </row>
    <row r="8" spans="1:15" ht="30" customHeight="1" x14ac:dyDescent="0.2">
      <c r="A8" s="18" t="s">
        <v>32</v>
      </c>
      <c r="B8" s="46">
        <v>11</v>
      </c>
      <c r="C8" s="51">
        <v>0</v>
      </c>
      <c r="D8" s="51">
        <v>0</v>
      </c>
      <c r="E8" s="51">
        <v>1</v>
      </c>
      <c r="F8" s="51">
        <v>2</v>
      </c>
      <c r="G8" s="51">
        <v>6</v>
      </c>
      <c r="H8" s="51">
        <v>2</v>
      </c>
      <c r="I8" s="52">
        <v>15.5519880530147</v>
      </c>
      <c r="J8" s="7"/>
      <c r="L8" s="4"/>
    </row>
    <row r="9" spans="1:15" ht="30" customHeight="1" x14ac:dyDescent="0.2">
      <c r="A9" s="18" t="s">
        <v>29</v>
      </c>
      <c r="B9" s="46">
        <v>6</v>
      </c>
      <c r="C9" s="51">
        <v>0</v>
      </c>
      <c r="D9" s="51">
        <v>0</v>
      </c>
      <c r="E9" s="51">
        <v>0</v>
      </c>
      <c r="F9" s="51">
        <v>0</v>
      </c>
      <c r="G9" s="51">
        <v>2</v>
      </c>
      <c r="H9" s="51">
        <v>4</v>
      </c>
      <c r="I9" s="52">
        <v>45.426420260095803</v>
      </c>
      <c r="J9" s="7"/>
      <c r="L9" s="5"/>
    </row>
    <row r="10" spans="1:15" ht="30" customHeight="1" x14ac:dyDescent="0.2">
      <c r="A10" s="18" t="s">
        <v>44</v>
      </c>
      <c r="B10" s="46">
        <v>0</v>
      </c>
      <c r="C10" s="51">
        <v>0</v>
      </c>
      <c r="D10" s="46">
        <v>0</v>
      </c>
      <c r="E10" s="46">
        <v>0</v>
      </c>
      <c r="F10" s="51">
        <v>0</v>
      </c>
      <c r="G10" s="51">
        <v>0</v>
      </c>
      <c r="H10" s="51">
        <v>0</v>
      </c>
      <c r="I10" s="52">
        <v>0</v>
      </c>
      <c r="J10" s="7"/>
      <c r="L10" s="4"/>
    </row>
    <row r="11" spans="1:15" ht="30" customHeight="1" x14ac:dyDescent="0.2">
      <c r="A11" s="18" t="s">
        <v>45</v>
      </c>
      <c r="B11" s="47">
        <v>6</v>
      </c>
      <c r="C11" s="49">
        <v>0</v>
      </c>
      <c r="D11" s="49">
        <v>1</v>
      </c>
      <c r="E11" s="49">
        <v>5</v>
      </c>
      <c r="F11" s="49">
        <v>0</v>
      </c>
      <c r="G11" s="49">
        <v>0</v>
      </c>
      <c r="H11" s="49">
        <v>0</v>
      </c>
      <c r="I11" s="52">
        <v>3.8494182067077398</v>
      </c>
      <c r="J11" s="7"/>
      <c r="L11" s="5"/>
    </row>
    <row r="12" spans="1:15" s="1" customFormat="1" ht="30" customHeight="1" x14ac:dyDescent="0.2">
      <c r="A12" s="18" t="s">
        <v>68</v>
      </c>
      <c r="B12" s="38">
        <v>0</v>
      </c>
      <c r="C12" s="38">
        <v>0</v>
      </c>
      <c r="D12" s="38">
        <v>0</v>
      </c>
      <c r="E12" s="38">
        <v>0</v>
      </c>
      <c r="F12" s="38">
        <v>0</v>
      </c>
      <c r="G12" s="38">
        <v>0</v>
      </c>
      <c r="H12" s="38">
        <v>0</v>
      </c>
      <c r="I12" s="44">
        <v>0</v>
      </c>
      <c r="J12" s="7"/>
      <c r="K12"/>
      <c r="L12" s="5"/>
      <c r="M12"/>
      <c r="N12"/>
      <c r="O12"/>
    </row>
    <row r="13" spans="1:15" ht="30" customHeight="1" x14ac:dyDescent="0.2">
      <c r="A13" s="43" t="s">
        <v>1</v>
      </c>
      <c r="B13" s="20">
        <f>SUM(B4:B12)</f>
        <v>2089</v>
      </c>
      <c r="C13" s="20">
        <f t="shared" ref="C13:H13" si="0">SUM(C4:C12)</f>
        <v>74</v>
      </c>
      <c r="D13" s="20">
        <f t="shared" si="0"/>
        <v>43</v>
      </c>
      <c r="E13" s="20">
        <f t="shared" si="0"/>
        <v>80</v>
      </c>
      <c r="F13" s="20">
        <f t="shared" si="0"/>
        <v>184</v>
      </c>
      <c r="G13" s="20">
        <f t="shared" si="0"/>
        <v>569</v>
      </c>
      <c r="H13" s="20">
        <f t="shared" si="0"/>
        <v>1139</v>
      </c>
      <c r="I13" s="52">
        <v>43.384085799971103</v>
      </c>
      <c r="J13" s="5"/>
      <c r="K13" s="5"/>
      <c r="L13" s="5"/>
    </row>
    <row r="15" spans="1:15" x14ac:dyDescent="0.2">
      <c r="J15" s="26"/>
    </row>
    <row r="16" spans="1:15" x14ac:dyDescent="0.2">
      <c r="B16" s="7"/>
      <c r="C16" s="7"/>
      <c r="D16" s="7"/>
      <c r="E16" s="7"/>
      <c r="F16" s="7"/>
      <c r="G16" s="7"/>
      <c r="H16" s="7"/>
      <c r="I16" s="7"/>
    </row>
  </sheetData>
  <mergeCells count="5">
    <mergeCell ref="A1:I1"/>
    <mergeCell ref="A2:A3"/>
    <mergeCell ref="B2:B3"/>
    <mergeCell ref="C2:H2"/>
    <mergeCell ref="I2:I3"/>
  </mergeCells>
  <phoneticPr fontId="1" type="noConversion"/>
  <printOptions horizontalCentered="1"/>
  <pageMargins left="0.7" right="0.7" top="0.75" bottom="0.75" header="0.3" footer="0.3"/>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6</vt:i4>
      </vt:variant>
    </vt:vector>
  </HeadingPairs>
  <TitlesOfParts>
    <vt:vector size="13" baseType="lpstr">
      <vt:lpstr>titul</vt:lpstr>
      <vt:lpstr>Koment.</vt:lpstr>
      <vt:lpstr>1.PR-Vybav veci</vt:lpstr>
      <vt:lpstr>1.PR-Vybac spor</vt:lpstr>
      <vt:lpstr>2.Rozhod. o žalob.</vt:lpstr>
      <vt:lpstr>4.PR-vybav.spr.vecí(SR)</vt:lpstr>
      <vt:lpstr>5.PR - rychl.konania</vt:lpstr>
      <vt:lpstr>'1.PR-Vybav veci'!Oblasť_tlače</vt:lpstr>
      <vt:lpstr>'2.Rozhod. o žalob.'!Oblasť_tlače</vt:lpstr>
      <vt:lpstr>'4.PR-vybav.spr.vecí(SR)'!Oblasť_tlače</vt:lpstr>
      <vt:lpstr>'5.PR - rychl.konania'!Oblasť_tlače</vt:lpstr>
      <vt:lpstr>Koment.!Oblasť_tlače</vt:lpstr>
      <vt:lpstr>titul!Oblasť_tlače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BOLDIŠ Igor</cp:lastModifiedBy>
  <cp:lastPrinted>2024-07-15T17:32:55Z</cp:lastPrinted>
  <dcterms:created xsi:type="dcterms:W3CDTF">2007-05-14T11:46:54Z</dcterms:created>
  <dcterms:modified xsi:type="dcterms:W3CDTF">2025-06-12T06:16:04Z</dcterms:modified>
</cp:coreProperties>
</file>