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_4_Rezortná_štatistika_a_výkazníctvo\Požiadavky_na_informácie_export\Exporty_pravidelné\18_MS SR_Štatistická ročenka\Štatistická_ročenka_2023\predzverejnením_DG\"/>
    </mc:Choice>
  </mc:AlternateContent>
  <bookViews>
    <workbookView xWindow="0" yWindow="0" windowWidth="23040" windowHeight="8616"/>
  </bookViews>
  <sheets>
    <sheet name="titul" sheetId="57" r:id="rId1"/>
    <sheet name="Komentár" sheetId="64" r:id="rId2"/>
    <sheet name="Vysvetlivky" sheetId="46" r:id="rId3"/>
    <sheet name="01.Obeh agendy T - OS" sheetId="49" r:id="rId4"/>
    <sheet name="02.Obeh agendy T - KS" sheetId="50" r:id="rId5"/>
    <sheet name="3. Odsúdenia" sheetId="1" r:id="rId6"/>
    <sheet name="4. Odsúdenia - recidivisti" sheetId="39" r:id="rId7"/>
    <sheet name="5. Spôsoby vybavenia" sheetId="16" r:id="rId8"/>
    <sheet name="6.Odsúdení spolu § NTZ" sheetId="29" r:id="rId9"/>
    <sheet name="7.Odsúdení spolu § STZ" sheetId="38" r:id="rId10"/>
    <sheet name="8. Štátna príslušnosť " sheetId="24" r:id="rId11"/>
    <sheet name="9.Druh trestu I." sheetId="4" r:id="rId12"/>
    <sheet name="9.Druh trestu II." sheetId="58" r:id="rId13"/>
    <sheet name="10. Ochranné opatrenia " sheetId="37" r:id="rId14"/>
    <sheet name="11.Vplyv alkoholu drogy" sheetId="20" r:id="rId15"/>
    <sheet name="12. Nereal. OL príčina" sheetId="31" r:id="rId16"/>
    <sheet name="13. NEPO" sheetId="32" r:id="rId17"/>
    <sheet name="14.Prípravná väz." sheetId="62" r:id="rId18"/>
    <sheet name="15. Súdna väz." sheetId="63" r:id="rId19"/>
    <sheet name="16. Odvolania-T " sheetId="40" r:id="rId20"/>
    <sheet name="17. Odsúdenia PO" sheetId="33" r:id="rId21"/>
    <sheet name="17. Odsúdenia PO podľa §" sheetId="61" r:id="rId22"/>
    <sheet name="18. VYBAV PO_Tresty PO" sheetId="45" r:id="rId23"/>
    <sheet name="19. Rýchlosť konania - odsúdení" sheetId="54" r:id="rId24"/>
    <sheet name="20. Rýchlosť konania - všetko" sheetId="55" r:id="rId25"/>
    <sheet name="21a. Prehľad agendy probácie" sheetId="51" r:id="rId26"/>
    <sheet name="21b. Prehľad agendy probácie" sheetId="56" r:id="rId27"/>
    <sheet name="22a. Prehľad agendy mediácie" sheetId="52" r:id="rId28"/>
    <sheet name="22b. Prehľad agendy mediácie" sheetId="59" r:id="rId29"/>
  </sheets>
  <definedNames>
    <definedName name="_xlnm._FilterDatabase" localSheetId="8" hidden="1">'6.Odsúdení spolu § NTZ'!$A$1:$I$341</definedName>
    <definedName name="_xlnm.Print_Titles" localSheetId="8">'6.Odsúdení spolu § NTZ'!$1:$3</definedName>
    <definedName name="_xlnm.Print_Titles" localSheetId="9">'7.Odsúdení spolu § STZ'!$1:$3</definedName>
    <definedName name="_xlnm.Print_Area" localSheetId="3">'01.Obeh agendy T - OS'!$A$1:$L$37</definedName>
    <definedName name="_xlnm.Print_Area" localSheetId="4">'02.Obeh agendy T - KS'!$A$1:$L$36</definedName>
    <definedName name="_xlnm.Print_Area" localSheetId="13">'10. Ochranné opatrenia '!$A$1:$P$13</definedName>
    <definedName name="_xlnm.Print_Area" localSheetId="14">'11.Vplyv alkoholu drogy'!$A$1:$N$14</definedName>
    <definedName name="_xlnm.Print_Area" localSheetId="15">'12. Nereal. OL príčina'!$A$1:$W$13</definedName>
    <definedName name="_xlnm.Print_Area" localSheetId="16">'13. NEPO'!$A$1:$G$12</definedName>
    <definedName name="_xlnm.Print_Area" localSheetId="17">'14.Prípravná väz.'!$A$1:$N$30</definedName>
    <definedName name="_xlnm.Print_Area" localSheetId="18">'15. Súdna väz.'!$A$1:$N$30</definedName>
    <definedName name="_xlnm.Print_Area" localSheetId="20">'17. Odsúdenia PO'!$A$1:$E$13</definedName>
    <definedName name="_xlnm.Print_Area" localSheetId="21">'17. Odsúdenia PO podľa §'!$A$1:$W$12</definedName>
    <definedName name="_xlnm.Print_Area" localSheetId="22">'18. VYBAV PO_Tresty PO'!$A$1:$L$26</definedName>
    <definedName name="_xlnm.Print_Area" localSheetId="23">'19. Rýchlosť konania - odsúdení'!$A$1:$P$33</definedName>
    <definedName name="_xlnm.Print_Area" localSheetId="24">'20. Rýchlosť konania - všetko'!$A$1:$P$33</definedName>
    <definedName name="_xlnm.Print_Area" localSheetId="25">'21a. Prehľad agendy probácie'!$A$1:$AN$38</definedName>
    <definedName name="_xlnm.Print_Area" localSheetId="26">'21b. Prehľad agendy probácie'!$A$1:$AN$37</definedName>
    <definedName name="_xlnm.Print_Area" localSheetId="27">'22a. Prehľad agendy mediácie'!$A$1:$V$35</definedName>
    <definedName name="_xlnm.Print_Area" localSheetId="5">'3. Odsúdenia'!$A$1:$N$13</definedName>
    <definedName name="_xlnm.Print_Area" localSheetId="7">'5. Spôsoby vybavenia'!$A$1:$R$46</definedName>
    <definedName name="_xlnm.Print_Area" localSheetId="8">'6.Odsúdení spolu § NTZ'!$A$1:$J$342</definedName>
    <definedName name="_xlnm.Print_Area" localSheetId="9">'7.Odsúdení spolu § STZ'!$A$1:$J$276</definedName>
    <definedName name="_xlnm.Print_Area" localSheetId="10">'8. Štátna príslušnosť '!$A$1:$G$71</definedName>
    <definedName name="_xlnm.Print_Area" localSheetId="11">'9.Druh trestu I.'!$A$1:$Z$33</definedName>
    <definedName name="_xlnm.Print_Area" localSheetId="12">'9.Druh trestu II.'!$A$1:$Z$33</definedName>
    <definedName name="_xlnm.Print_Area" localSheetId="0">titul!$A$1:$A$5</definedName>
  </definedNames>
  <calcPr calcId="162913"/>
</workbook>
</file>

<file path=xl/calcChain.xml><?xml version="1.0" encoding="utf-8"?>
<calcChain xmlns="http://schemas.openxmlformats.org/spreadsheetml/2006/main">
  <c r="D9" i="1" l="1"/>
  <c r="H7" i="1"/>
  <c r="F7" i="1"/>
  <c r="F13" i="39"/>
  <c r="D13" i="39"/>
  <c r="H4" i="39"/>
  <c r="L8" i="40"/>
  <c r="N33" i="54"/>
  <c r="L33" i="54"/>
  <c r="J33" i="54"/>
  <c r="H33" i="54"/>
  <c r="F33" i="54"/>
  <c r="D33" i="54"/>
  <c r="N13" i="54"/>
  <c r="N12" i="54"/>
  <c r="N11" i="54"/>
  <c r="N10" i="54"/>
  <c r="N9" i="54"/>
  <c r="N8" i="54"/>
  <c r="N7" i="54"/>
  <c r="N6" i="54"/>
  <c r="N5" i="54"/>
  <c r="L13" i="54"/>
  <c r="L12" i="54"/>
  <c r="L11" i="54"/>
  <c r="L10" i="54"/>
  <c r="L9" i="54"/>
  <c r="L8" i="54"/>
  <c r="L7" i="54"/>
  <c r="L6" i="54"/>
  <c r="L5" i="54"/>
  <c r="J13" i="54"/>
  <c r="J12" i="54"/>
  <c r="J11" i="54"/>
  <c r="J10" i="54"/>
  <c r="J9" i="54"/>
  <c r="J8" i="54"/>
  <c r="J7" i="54"/>
  <c r="J6" i="54"/>
  <c r="J5" i="54"/>
  <c r="H13" i="54"/>
  <c r="H12" i="54"/>
  <c r="H11" i="54"/>
  <c r="H10" i="54"/>
  <c r="H9" i="54"/>
  <c r="H8" i="54"/>
  <c r="H7" i="54"/>
  <c r="H6" i="54"/>
  <c r="H5" i="54"/>
  <c r="F5" i="54"/>
  <c r="F13" i="54"/>
  <c r="F12" i="54"/>
  <c r="F11" i="54"/>
  <c r="F10" i="54"/>
  <c r="F9" i="54"/>
  <c r="F8" i="54"/>
  <c r="F7" i="54"/>
  <c r="F6" i="54"/>
  <c r="D6" i="54"/>
  <c r="D7" i="54"/>
  <c r="D8" i="54"/>
  <c r="D9" i="54"/>
  <c r="D10" i="54"/>
  <c r="D11" i="54"/>
  <c r="D12" i="54"/>
  <c r="D13" i="54"/>
  <c r="D5" i="54"/>
  <c r="N33" i="55"/>
  <c r="L33" i="55"/>
  <c r="J33" i="55"/>
  <c r="H33" i="55"/>
  <c r="F33" i="55"/>
  <c r="D33" i="55"/>
  <c r="N6" i="55"/>
  <c r="N7" i="55"/>
  <c r="N8" i="55"/>
  <c r="N9" i="55"/>
  <c r="N10" i="55"/>
  <c r="N11" i="55"/>
  <c r="N12" i="55"/>
  <c r="N13" i="55"/>
  <c r="N5" i="55"/>
  <c r="L6" i="55"/>
  <c r="L7" i="55"/>
  <c r="L8" i="55"/>
  <c r="L9" i="55"/>
  <c r="L10" i="55"/>
  <c r="L11" i="55"/>
  <c r="L12" i="55"/>
  <c r="L13" i="55"/>
  <c r="L5" i="55"/>
  <c r="J6" i="55"/>
  <c r="J7" i="55"/>
  <c r="J8" i="55"/>
  <c r="J9" i="55"/>
  <c r="J10" i="55"/>
  <c r="J11" i="55"/>
  <c r="J12" i="55"/>
  <c r="J13" i="55"/>
  <c r="J5" i="55"/>
  <c r="H6" i="55"/>
  <c r="H7" i="55"/>
  <c r="H8" i="55"/>
  <c r="H9" i="55"/>
  <c r="H10" i="55"/>
  <c r="H11" i="55"/>
  <c r="H12" i="55"/>
  <c r="H13" i="55"/>
  <c r="H5" i="55"/>
  <c r="D6" i="55"/>
  <c r="D7" i="55"/>
  <c r="D8" i="55"/>
  <c r="D9" i="55"/>
  <c r="D10" i="55"/>
  <c r="D11" i="55"/>
  <c r="D12" i="55"/>
  <c r="D13" i="55"/>
  <c r="D5" i="55"/>
  <c r="F6" i="55"/>
  <c r="F7" i="55"/>
  <c r="F8" i="55"/>
  <c r="F9" i="55"/>
  <c r="F10" i="55"/>
  <c r="F11" i="55"/>
  <c r="F12" i="55"/>
  <c r="F13" i="55"/>
  <c r="F5" i="55"/>
  <c r="I13" i="1" l="1"/>
  <c r="J13" i="1"/>
  <c r="K13" i="1"/>
  <c r="B8" i="40" l="1"/>
  <c r="B9" i="40"/>
  <c r="B10" i="40"/>
  <c r="B11" i="40"/>
  <c r="B12" i="40"/>
  <c r="B13" i="40"/>
  <c r="B14" i="40"/>
  <c r="B15" i="40"/>
  <c r="B16" i="40" l="1"/>
  <c r="F16" i="40" s="1"/>
  <c r="I16" i="40"/>
  <c r="M46" i="16"/>
  <c r="L46" i="16"/>
  <c r="K46" i="16"/>
  <c r="J46" i="16"/>
  <c r="I46" i="16"/>
  <c r="H46" i="16"/>
  <c r="G46" i="16"/>
  <c r="F46" i="16"/>
  <c r="E46" i="16"/>
  <c r="D46" i="16"/>
  <c r="C46" i="16"/>
  <c r="B46" i="16"/>
  <c r="Q31" i="16"/>
  <c r="P31" i="16"/>
  <c r="O31" i="16"/>
  <c r="N31" i="16"/>
  <c r="M31" i="16"/>
  <c r="L31" i="16"/>
  <c r="K31" i="16"/>
  <c r="J31" i="16"/>
  <c r="I31" i="16"/>
  <c r="H31" i="16"/>
  <c r="G31" i="16"/>
  <c r="F31" i="16"/>
  <c r="E31" i="16"/>
  <c r="D31" i="16"/>
  <c r="C31" i="16"/>
  <c r="B31" i="16"/>
  <c r="P16" i="40" l="1"/>
  <c r="J16" i="40"/>
  <c r="D12" i="39"/>
  <c r="D11" i="39"/>
  <c r="D10" i="39"/>
  <c r="D9" i="39"/>
  <c r="D7" i="39"/>
  <c r="D6" i="39"/>
  <c r="D5" i="39"/>
  <c r="D4" i="39"/>
  <c r="D13" i="1"/>
  <c r="D5" i="1"/>
  <c r="D4" i="1"/>
  <c r="S12" i="61" l="1"/>
  <c r="T12" i="61"/>
  <c r="U12" i="61"/>
  <c r="V12" i="61"/>
  <c r="L30" i="63"/>
  <c r="J30" i="63"/>
  <c r="H30" i="63"/>
  <c r="F30" i="63"/>
  <c r="D30" i="63"/>
  <c r="K25" i="63"/>
  <c r="I25" i="63"/>
  <c r="G25" i="63"/>
  <c r="E25" i="63"/>
  <c r="C25" i="63"/>
  <c r="B25" i="63"/>
  <c r="K12" i="63"/>
  <c r="L12" i="63" s="1"/>
  <c r="I12" i="63"/>
  <c r="G12" i="63"/>
  <c r="E12" i="63"/>
  <c r="C12" i="63"/>
  <c r="B12" i="63"/>
  <c r="L11" i="63"/>
  <c r="J11" i="63"/>
  <c r="H11" i="63"/>
  <c r="F11" i="63"/>
  <c r="D11" i="63"/>
  <c r="L10" i="63"/>
  <c r="J10" i="63"/>
  <c r="H10" i="63"/>
  <c r="F10" i="63"/>
  <c r="D10" i="63"/>
  <c r="L9" i="63"/>
  <c r="J9" i="63"/>
  <c r="H9" i="63"/>
  <c r="F9" i="63"/>
  <c r="D9" i="63"/>
  <c r="L8" i="63"/>
  <c r="J8" i="63"/>
  <c r="H8" i="63"/>
  <c r="F8" i="63"/>
  <c r="D8" i="63"/>
  <c r="L7" i="63"/>
  <c r="J7" i="63"/>
  <c r="H7" i="63"/>
  <c r="F7" i="63"/>
  <c r="D7" i="63"/>
  <c r="L6" i="63"/>
  <c r="J6" i="63"/>
  <c r="H6" i="63"/>
  <c r="F6" i="63"/>
  <c r="D6" i="63"/>
  <c r="L5" i="63"/>
  <c r="J5" i="63"/>
  <c r="H5" i="63"/>
  <c r="F5" i="63"/>
  <c r="D5" i="63"/>
  <c r="L4" i="63"/>
  <c r="J4" i="63"/>
  <c r="H4" i="63"/>
  <c r="F4" i="63"/>
  <c r="D4" i="63"/>
  <c r="L30" i="62"/>
  <c r="J30" i="62"/>
  <c r="H30" i="62"/>
  <c r="F30" i="62"/>
  <c r="D30" i="62"/>
  <c r="M25" i="62"/>
  <c r="K25" i="62"/>
  <c r="I25" i="62"/>
  <c r="G25" i="62"/>
  <c r="E25" i="62"/>
  <c r="C25" i="62"/>
  <c r="B25" i="62"/>
  <c r="K12" i="62"/>
  <c r="L12" i="62" s="1"/>
  <c r="I12" i="62"/>
  <c r="J12" i="62" s="1"/>
  <c r="G12" i="62"/>
  <c r="H12" i="62" s="1"/>
  <c r="E12" i="62"/>
  <c r="F12" i="62" s="1"/>
  <c r="C12" i="62"/>
  <c r="D12" i="62" s="1"/>
  <c r="B12" i="62"/>
  <c r="L11" i="62"/>
  <c r="J11" i="62"/>
  <c r="H11" i="62"/>
  <c r="F11" i="62"/>
  <c r="D11" i="62"/>
  <c r="L10" i="62"/>
  <c r="J10" i="62"/>
  <c r="H10" i="62"/>
  <c r="F10" i="62"/>
  <c r="D10" i="62"/>
  <c r="L9" i="62"/>
  <c r="J9" i="62"/>
  <c r="H9" i="62"/>
  <c r="F9" i="62"/>
  <c r="D9" i="62"/>
  <c r="L8" i="62"/>
  <c r="J8" i="62"/>
  <c r="H8" i="62"/>
  <c r="F8" i="62"/>
  <c r="D8" i="62"/>
  <c r="L7" i="62"/>
  <c r="J7" i="62"/>
  <c r="H7" i="62"/>
  <c r="F7" i="62"/>
  <c r="D7" i="62"/>
  <c r="L6" i="62"/>
  <c r="J6" i="62"/>
  <c r="H6" i="62"/>
  <c r="F6" i="62"/>
  <c r="D6" i="62"/>
  <c r="L5" i="62"/>
  <c r="J5" i="62"/>
  <c r="H5" i="62"/>
  <c r="F5" i="62"/>
  <c r="D5" i="62"/>
  <c r="L4" i="62"/>
  <c r="J4" i="62"/>
  <c r="H4" i="62"/>
  <c r="F4" i="62"/>
  <c r="D4" i="62"/>
  <c r="D12" i="63" l="1"/>
  <c r="F12" i="63"/>
  <c r="H12" i="63"/>
  <c r="J12" i="63"/>
  <c r="G13" i="31"/>
  <c r="G5" i="31"/>
  <c r="G6" i="31"/>
  <c r="G7" i="31"/>
  <c r="G8" i="31"/>
  <c r="G9" i="31"/>
  <c r="G10" i="31"/>
  <c r="G11" i="31"/>
  <c r="G12" i="31"/>
  <c r="G4" i="31"/>
  <c r="N13" i="37"/>
  <c r="D71" i="24" l="1"/>
  <c r="R12" i="61" l="1"/>
  <c r="Q12" i="61"/>
  <c r="P12" i="61"/>
  <c r="O12" i="61"/>
  <c r="N12" i="61"/>
  <c r="M12" i="61"/>
  <c r="L12" i="61"/>
  <c r="K12" i="61"/>
  <c r="J12" i="61"/>
  <c r="I12" i="61"/>
  <c r="H12" i="61"/>
  <c r="G12" i="61"/>
  <c r="F12" i="61"/>
  <c r="E12" i="61"/>
  <c r="D12" i="61"/>
  <c r="C12" i="61"/>
  <c r="B12" i="61"/>
  <c r="S12" i="31"/>
  <c r="O11" i="31"/>
  <c r="K9" i="31"/>
  <c r="C4" i="31"/>
  <c r="C15" i="16" l="1"/>
  <c r="D15" i="16"/>
  <c r="E15" i="16"/>
  <c r="F15" i="16"/>
  <c r="G15" i="16"/>
  <c r="H15" i="16"/>
  <c r="I15" i="16"/>
  <c r="J15" i="16"/>
  <c r="K15" i="16"/>
  <c r="L15" i="16"/>
  <c r="M15" i="16"/>
  <c r="N15" i="16"/>
  <c r="O15" i="16"/>
  <c r="P15" i="16"/>
  <c r="Q15" i="16"/>
  <c r="B15" i="16"/>
  <c r="I26" i="45" l="1"/>
  <c r="J9" i="40"/>
  <c r="J10" i="40"/>
  <c r="J11" i="40"/>
  <c r="J12" i="40"/>
  <c r="J13" i="40"/>
  <c r="J14" i="40"/>
  <c r="J15" i="40"/>
  <c r="J8" i="40"/>
  <c r="S5" i="31" l="1"/>
  <c r="S6" i="31"/>
  <c r="S7" i="31"/>
  <c r="S8" i="31"/>
  <c r="S9" i="31"/>
  <c r="S10" i="31"/>
  <c r="S11" i="31"/>
  <c r="S4" i="31"/>
  <c r="O5" i="31"/>
  <c r="O6" i="31"/>
  <c r="O7" i="31"/>
  <c r="O8" i="31"/>
  <c r="O9" i="31"/>
  <c r="O10" i="31"/>
  <c r="O12" i="31"/>
  <c r="O4" i="31"/>
  <c r="K5" i="31"/>
  <c r="K6" i="31"/>
  <c r="K7" i="31"/>
  <c r="K8" i="31"/>
  <c r="K10" i="31"/>
  <c r="K11" i="31"/>
  <c r="K12" i="31"/>
  <c r="K4" i="31"/>
  <c r="C5" i="31"/>
  <c r="C6" i="31"/>
  <c r="C7" i="31"/>
  <c r="C8" i="31"/>
  <c r="C9" i="31"/>
  <c r="C10" i="31"/>
  <c r="C11" i="31"/>
  <c r="C12" i="31"/>
  <c r="F71" i="24"/>
  <c r="H5" i="1"/>
  <c r="H6" i="1"/>
  <c r="H8" i="1"/>
  <c r="H9" i="1"/>
  <c r="H10" i="1"/>
  <c r="H11" i="1"/>
  <c r="H12" i="1"/>
  <c r="H4" i="1"/>
  <c r="F5" i="1"/>
  <c r="F6" i="1"/>
  <c r="F8" i="1"/>
  <c r="F9" i="1"/>
  <c r="F10" i="1"/>
  <c r="F11" i="1"/>
  <c r="F12" i="1"/>
  <c r="F4" i="1"/>
  <c r="D6" i="1"/>
  <c r="D7" i="1"/>
  <c r="D8" i="1"/>
  <c r="D10" i="1"/>
  <c r="D11" i="1"/>
  <c r="D12" i="1"/>
  <c r="B13" i="37" l="1"/>
  <c r="C13" i="37"/>
  <c r="D13" i="37"/>
  <c r="E13" i="37"/>
  <c r="F13" i="37"/>
  <c r="G13" i="37"/>
  <c r="H13" i="37"/>
  <c r="I13" i="37"/>
  <c r="J13" i="37"/>
  <c r="K13" i="37"/>
  <c r="L13" i="37"/>
  <c r="M13" i="37"/>
  <c r="O13" i="37"/>
  <c r="E13" i="39"/>
  <c r="L13" i="1"/>
  <c r="N13" i="40" l="1"/>
  <c r="N9" i="40"/>
  <c r="F9" i="40"/>
  <c r="P15" i="40"/>
  <c r="N14" i="40"/>
  <c r="P13" i="40"/>
  <c r="N12" i="40"/>
  <c r="P11" i="40"/>
  <c r="N10" i="40"/>
  <c r="P9" i="40"/>
  <c r="N8" i="40"/>
  <c r="F15" i="40" l="1"/>
  <c r="F11" i="40"/>
  <c r="N15" i="40"/>
  <c r="D8" i="40"/>
  <c r="N11" i="40"/>
  <c r="F8" i="40"/>
  <c r="F13" i="40"/>
  <c r="H8" i="40"/>
  <c r="P8" i="40"/>
  <c r="D10" i="40"/>
  <c r="H10" i="40"/>
  <c r="L10" i="40"/>
  <c r="P10" i="40"/>
  <c r="D12" i="40"/>
  <c r="H12" i="40"/>
  <c r="L12" i="40"/>
  <c r="P12" i="40"/>
  <c r="D14" i="40"/>
  <c r="H14" i="40"/>
  <c r="L14" i="40"/>
  <c r="P14" i="40"/>
  <c r="D9" i="40"/>
  <c r="H9" i="40"/>
  <c r="L9" i="40"/>
  <c r="F10" i="40"/>
  <c r="D11" i="40"/>
  <c r="H11" i="40"/>
  <c r="L11" i="40"/>
  <c r="F12" i="40"/>
  <c r="D13" i="40"/>
  <c r="H13" i="40"/>
  <c r="L13" i="40"/>
  <c r="F14" i="40"/>
  <c r="D15" i="40"/>
  <c r="H15" i="40"/>
  <c r="L15" i="40"/>
  <c r="H12" i="39" l="1"/>
  <c r="F12" i="39"/>
  <c r="H11" i="39"/>
  <c r="F11" i="39"/>
  <c r="H10" i="39"/>
  <c r="F10" i="39"/>
  <c r="H9" i="39"/>
  <c r="F9" i="39"/>
  <c r="H8" i="39"/>
  <c r="F8" i="39"/>
  <c r="D8" i="39"/>
  <c r="H7" i="39"/>
  <c r="F7" i="39"/>
  <c r="H6" i="39"/>
  <c r="F6" i="39"/>
  <c r="H5" i="39"/>
  <c r="F5" i="39"/>
  <c r="F4" i="39"/>
  <c r="M27" i="55" l="1"/>
  <c r="K27" i="55"/>
  <c r="I27" i="55"/>
  <c r="G27" i="55"/>
  <c r="E27" i="55"/>
  <c r="C27" i="55"/>
  <c r="B27" i="55"/>
  <c r="E71" i="24" l="1"/>
  <c r="Y33" i="58" l="1"/>
  <c r="X33" i="58"/>
  <c r="W33" i="58"/>
  <c r="V33" i="58"/>
  <c r="U33" i="58"/>
  <c r="T33" i="58"/>
  <c r="S33" i="58"/>
  <c r="R33" i="58"/>
  <c r="Q33" i="58"/>
  <c r="P33" i="58"/>
  <c r="O33" i="58"/>
  <c r="N33" i="58"/>
  <c r="M33" i="58"/>
  <c r="L33" i="58"/>
  <c r="K33" i="58"/>
  <c r="J33" i="58"/>
  <c r="I33" i="58"/>
  <c r="H33" i="58"/>
  <c r="G33" i="58"/>
  <c r="F33" i="58"/>
  <c r="O16" i="40" l="1"/>
  <c r="M16" i="40"/>
  <c r="K16" i="40"/>
  <c r="G16" i="40"/>
  <c r="E16" i="40"/>
  <c r="C16" i="40"/>
  <c r="L16" i="40" l="1"/>
  <c r="H16" i="40"/>
  <c r="N16" i="40"/>
  <c r="D16" i="40"/>
  <c r="F13" i="31" l="1"/>
  <c r="H13" i="31"/>
  <c r="I13" i="31"/>
  <c r="J13" i="31"/>
  <c r="L13" i="31"/>
  <c r="M13" i="31"/>
  <c r="N13" i="31"/>
  <c r="P13" i="31"/>
  <c r="Q13" i="31"/>
  <c r="R13" i="31"/>
  <c r="T13" i="31"/>
  <c r="U13" i="31"/>
  <c r="V13" i="31"/>
  <c r="O13" i="31" l="1"/>
  <c r="S13" i="31"/>
  <c r="K13" i="31"/>
  <c r="C36" i="50"/>
  <c r="D36" i="50"/>
  <c r="E36" i="50"/>
  <c r="F36" i="50"/>
  <c r="G36" i="50"/>
  <c r="H36" i="50"/>
  <c r="I36" i="50"/>
  <c r="J36" i="50"/>
  <c r="K36" i="50"/>
  <c r="B36" i="50"/>
  <c r="C24" i="50"/>
  <c r="D24" i="50"/>
  <c r="E24" i="50"/>
  <c r="F24" i="50"/>
  <c r="G24" i="50"/>
  <c r="H24" i="50"/>
  <c r="I24" i="50"/>
  <c r="J24" i="50"/>
  <c r="K24" i="50"/>
  <c r="B24" i="50"/>
  <c r="C12" i="50"/>
  <c r="D12" i="50"/>
  <c r="E12" i="50"/>
  <c r="F12" i="50"/>
  <c r="G12" i="50"/>
  <c r="H12" i="50"/>
  <c r="I12" i="50"/>
  <c r="J12" i="50"/>
  <c r="K12" i="50"/>
  <c r="B12" i="50"/>
  <c r="C37" i="49"/>
  <c r="D37" i="49"/>
  <c r="E37" i="49"/>
  <c r="F37" i="49"/>
  <c r="G37" i="49"/>
  <c r="H37" i="49"/>
  <c r="I37" i="49"/>
  <c r="J37" i="49"/>
  <c r="K37" i="49"/>
  <c r="B37" i="49"/>
  <c r="C25" i="49"/>
  <c r="D25" i="49"/>
  <c r="E25" i="49"/>
  <c r="F25" i="49"/>
  <c r="G25" i="49"/>
  <c r="H25" i="49"/>
  <c r="I25" i="49"/>
  <c r="J25" i="49"/>
  <c r="K25" i="49"/>
  <c r="B25" i="49"/>
  <c r="C13" i="49"/>
  <c r="D13" i="49"/>
  <c r="E13" i="49"/>
  <c r="F13" i="49"/>
  <c r="G13" i="49"/>
  <c r="H13" i="49"/>
  <c r="I13" i="49"/>
  <c r="J13" i="49"/>
  <c r="K13" i="49"/>
  <c r="B13" i="49"/>
  <c r="B13" i="39" l="1"/>
  <c r="B13" i="1"/>
  <c r="C12" i="32" l="1"/>
  <c r="D12" i="32"/>
  <c r="E12" i="32"/>
  <c r="F12" i="32"/>
  <c r="B12" i="32"/>
  <c r="C13" i="45" l="1"/>
  <c r="D13" i="45"/>
  <c r="E13" i="45"/>
  <c r="F13" i="45"/>
  <c r="G13" i="45"/>
  <c r="H13" i="45"/>
  <c r="I13" i="45"/>
  <c r="J13" i="45"/>
  <c r="K13" i="45"/>
  <c r="B13" i="45"/>
  <c r="C14" i="20" l="1"/>
  <c r="D14" i="20"/>
  <c r="E14" i="20"/>
  <c r="F14" i="20"/>
  <c r="G14" i="20"/>
  <c r="H14" i="20"/>
  <c r="I14" i="20"/>
  <c r="J14" i="20"/>
  <c r="K14" i="20"/>
  <c r="L14" i="20"/>
  <c r="M14" i="20"/>
  <c r="B14" i="20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F33" i="4"/>
  <c r="B13" i="33" l="1"/>
  <c r="K26" i="45" l="1"/>
  <c r="J26" i="45"/>
  <c r="H26" i="45"/>
  <c r="G26" i="45"/>
  <c r="F26" i="45"/>
  <c r="E26" i="45"/>
  <c r="D26" i="45"/>
  <c r="C26" i="45"/>
  <c r="B26" i="45"/>
  <c r="C13" i="33" l="1"/>
  <c r="B27" i="54" l="1"/>
  <c r="C27" i="54"/>
  <c r="E27" i="54"/>
  <c r="G27" i="54"/>
  <c r="I27" i="54"/>
  <c r="K27" i="54"/>
  <c r="M27" i="54"/>
  <c r="D13" i="33" l="1"/>
  <c r="G13" i="39" l="1"/>
  <c r="H13" i="39" s="1"/>
  <c r="C13" i="39"/>
  <c r="C13" i="1" l="1"/>
  <c r="E13" i="1"/>
  <c r="F13" i="1" s="1"/>
  <c r="G13" i="1"/>
  <c r="H13" i="1" s="1"/>
  <c r="D13" i="31" l="1"/>
  <c r="E13" i="31"/>
  <c r="B13" i="31"/>
  <c r="C13" i="31" l="1"/>
</calcChain>
</file>

<file path=xl/sharedStrings.xml><?xml version="1.0" encoding="utf-8"?>
<sst xmlns="http://schemas.openxmlformats.org/spreadsheetml/2006/main" count="2114" uniqueCount="1155">
  <si>
    <t>Kraj</t>
  </si>
  <si>
    <t xml:space="preserve">podľa NTZ </t>
  </si>
  <si>
    <t xml:space="preserve">podľa STZ </t>
  </si>
  <si>
    <t>ŠTS</t>
  </si>
  <si>
    <t xml:space="preserve">Kraj </t>
  </si>
  <si>
    <t xml:space="preserve">Druh trestu </t>
  </si>
  <si>
    <t>NTZ - 144</t>
  </si>
  <si>
    <t>NTZ - 145</t>
  </si>
  <si>
    <t>NTZ - 147</t>
  </si>
  <si>
    <t>NTZ - 148</t>
  </si>
  <si>
    <t>NTZ - 149</t>
  </si>
  <si>
    <t>NTZ - 152</t>
  </si>
  <si>
    <t>NTZ - 155</t>
  </si>
  <si>
    <t>NTZ - 156</t>
  </si>
  <si>
    <t>NTZ - 157</t>
  </si>
  <si>
    <t>NTZ - 158</t>
  </si>
  <si>
    <t>NTZ - 165</t>
  </si>
  <si>
    <t>NTZ - 167</t>
  </si>
  <si>
    <t>NTZ - 170a</t>
  </si>
  <si>
    <t>NTZ - 171</t>
  </si>
  <si>
    <t>NTZ - 172</t>
  </si>
  <si>
    <t>NTZ - 173</t>
  </si>
  <si>
    <t>NTZ - 174</t>
  </si>
  <si>
    <t>NTZ - 176</t>
  </si>
  <si>
    <t>NTZ - 177</t>
  </si>
  <si>
    <t>NTZ - 178</t>
  </si>
  <si>
    <t>NTZ - 179</t>
  </si>
  <si>
    <t>NTZ - 183</t>
  </si>
  <si>
    <t>NTZ - 184</t>
  </si>
  <si>
    <t>NTZ - 186</t>
  </si>
  <si>
    <t>NTZ - 188</t>
  </si>
  <si>
    <t>NTZ - 189</t>
  </si>
  <si>
    <t>NTZ - 190</t>
  </si>
  <si>
    <t>NTZ - 194</t>
  </si>
  <si>
    <t>NTZ - 194a</t>
  </si>
  <si>
    <t>NTZ - 196</t>
  </si>
  <si>
    <t>NTZ - 199</t>
  </si>
  <si>
    <t>NTZ - 200</t>
  </si>
  <si>
    <t>NTZ - 201</t>
  </si>
  <si>
    <t>NTZ - 201a</t>
  </si>
  <si>
    <t>NTZ - 201b</t>
  </si>
  <si>
    <t>NTZ - 202</t>
  </si>
  <si>
    <t>NTZ - 203</t>
  </si>
  <si>
    <t>NTZ - 204</t>
  </si>
  <si>
    <t>NTZ - 205</t>
  </si>
  <si>
    <t>NTZ - 206</t>
  </si>
  <si>
    <t>NTZ - 207</t>
  </si>
  <si>
    <t>NTZ - 208</t>
  </si>
  <si>
    <t>NTZ - 210</t>
  </si>
  <si>
    <t>NTZ - 211</t>
  </si>
  <si>
    <t>NTZ - 212</t>
  </si>
  <si>
    <t>NTZ - 213</t>
  </si>
  <si>
    <t>NTZ - 214</t>
  </si>
  <si>
    <t>NTZ - 215</t>
  </si>
  <si>
    <t>NTZ - 216</t>
  </si>
  <si>
    <t>NTZ - 217</t>
  </si>
  <si>
    <t>NTZ - 218</t>
  </si>
  <si>
    <t>NTZ - 219</t>
  </si>
  <si>
    <t>NTZ - 219a</t>
  </si>
  <si>
    <t>NTZ - 220</t>
  </si>
  <si>
    <t>NTZ - 221</t>
  </si>
  <si>
    <t>NTZ - 222</t>
  </si>
  <si>
    <t>NTZ - 223</t>
  </si>
  <si>
    <t>NTZ - 225</t>
  </si>
  <si>
    <t>NTZ - 226</t>
  </si>
  <si>
    <t>NTZ - 231</t>
  </si>
  <si>
    <t>NTZ - 232</t>
  </si>
  <si>
    <t>NTZ - 233</t>
  </si>
  <si>
    <t>NTZ - 235</t>
  </si>
  <si>
    <t>NTZ - 236</t>
  </si>
  <si>
    <t>NTZ - 237</t>
  </si>
  <si>
    <t>NTZ - 238</t>
  </si>
  <si>
    <t>NTZ - 239</t>
  </si>
  <si>
    <t>NTZ - 240</t>
  </si>
  <si>
    <t>NTZ - 242</t>
  </si>
  <si>
    <t>NTZ - 243</t>
  </si>
  <si>
    <t>NTZ - 243a</t>
  </si>
  <si>
    <t>NTZ - 245</t>
  </si>
  <si>
    <t>NTZ - 246</t>
  </si>
  <si>
    <t>NTZ - 247</t>
  </si>
  <si>
    <t>NTZ - 249</t>
  </si>
  <si>
    <t>NTZ - 250</t>
  </si>
  <si>
    <t>NTZ - 251</t>
  </si>
  <si>
    <t>NTZ - 253</t>
  </si>
  <si>
    <t>NTZ - 259</t>
  </si>
  <si>
    <t>NTZ - 261</t>
  </si>
  <si>
    <t>NTZ - 264</t>
  </si>
  <si>
    <t>NTZ - 266</t>
  </si>
  <si>
    <t>NTZ - 270</t>
  </si>
  <si>
    <t>NTZ - 271</t>
  </si>
  <si>
    <t>NTZ - 276</t>
  </si>
  <si>
    <t>NTZ - 277</t>
  </si>
  <si>
    <t>NTZ - 277a</t>
  </si>
  <si>
    <t>NTZ - 278</t>
  </si>
  <si>
    <t>NTZ - 279</t>
  </si>
  <si>
    <t>NTZ - 281</t>
  </si>
  <si>
    <t>NTZ - 283</t>
  </si>
  <si>
    <t>NTZ - 284</t>
  </si>
  <si>
    <t>NTZ - 285</t>
  </si>
  <si>
    <t>NTZ - 286</t>
  </si>
  <si>
    <t>NTZ - 288</t>
  </si>
  <si>
    <t>NTZ - 289</t>
  </si>
  <si>
    <t>NTZ - 290</t>
  </si>
  <si>
    <t>NTZ - 294</t>
  </si>
  <si>
    <t>NTZ - 295</t>
  </si>
  <si>
    <t>NTZ - 296</t>
  </si>
  <si>
    <t>NTZ - 298</t>
  </si>
  <si>
    <t>NTZ - 302</t>
  </si>
  <si>
    <t>NTZ - 305</t>
  </si>
  <si>
    <t>NTZ - 306</t>
  </si>
  <si>
    <t>NTZ - 310</t>
  </si>
  <si>
    <t>NTZ - 321</t>
  </si>
  <si>
    <t>NTZ - 323</t>
  </si>
  <si>
    <t>NTZ - 324</t>
  </si>
  <si>
    <t>NTZ - 326</t>
  </si>
  <si>
    <t>NTZ - 327</t>
  </si>
  <si>
    <t>NTZ - 328</t>
  </si>
  <si>
    <t>NTZ - 329</t>
  </si>
  <si>
    <t>NTZ - 332</t>
  </si>
  <si>
    <t>NTZ - 333</t>
  </si>
  <si>
    <t>NTZ - 336</t>
  </si>
  <si>
    <t>NTZ - 336a</t>
  </si>
  <si>
    <t>NTZ - 336b</t>
  </si>
  <si>
    <t>NTZ - 339</t>
  </si>
  <si>
    <t>NTZ - 340</t>
  </si>
  <si>
    <t>NTZ - 341</t>
  </si>
  <si>
    <t>NTZ - 344</t>
  </si>
  <si>
    <t>NTZ - 345</t>
  </si>
  <si>
    <t>NTZ - 346</t>
  </si>
  <si>
    <t>NTZ - 348</t>
  </si>
  <si>
    <t>NTZ - 349</t>
  </si>
  <si>
    <t>NTZ - 352</t>
  </si>
  <si>
    <t>NTZ - 355</t>
  </si>
  <si>
    <t>NTZ - 356</t>
  </si>
  <si>
    <t>NTZ - 357</t>
  </si>
  <si>
    <t>NTZ - 359</t>
  </si>
  <si>
    <t>NTZ - 360</t>
  </si>
  <si>
    <t>NTZ - 360a</t>
  </si>
  <si>
    <t>NTZ - 361</t>
  </si>
  <si>
    <t>NTZ - 363</t>
  </si>
  <si>
    <t>NTZ - 364</t>
  </si>
  <si>
    <t>NTZ - 365</t>
  </si>
  <si>
    <t>NTZ - 367</t>
  </si>
  <si>
    <t>NTZ - 368</t>
  </si>
  <si>
    <t>NTZ - 369</t>
  </si>
  <si>
    <t>NTZ - 370</t>
  </si>
  <si>
    <t>NTZ - 371</t>
  </si>
  <si>
    <t>NTZ - 372</t>
  </si>
  <si>
    <t>NTZ - 373</t>
  </si>
  <si>
    <t>NTZ - 374</t>
  </si>
  <si>
    <t>NTZ - 375</t>
  </si>
  <si>
    <t>NTZ - 376</t>
  </si>
  <si>
    <t>NTZ - 378</t>
  </si>
  <si>
    <t>NTZ - 401</t>
  </si>
  <si>
    <t>NTZ - 408</t>
  </si>
  <si>
    <t>NTZ - 411</t>
  </si>
  <si>
    <t>STZ - 118</t>
  </si>
  <si>
    <t>STZ - 124</t>
  </si>
  <si>
    <t>STZ - 125</t>
  </si>
  <si>
    <t>STZ - 126</t>
  </si>
  <si>
    <t>STZ - 140</t>
  </si>
  <si>
    <t>STZ - 148</t>
  </si>
  <si>
    <t>STZ - 148a</t>
  </si>
  <si>
    <t>STZ - 148b</t>
  </si>
  <si>
    <t>STZ - 148c</t>
  </si>
  <si>
    <t>STZ - 158</t>
  </si>
  <si>
    <t>STZ - 166</t>
  </si>
  <si>
    <t>STZ - 171</t>
  </si>
  <si>
    <t>STZ - 171a</t>
  </si>
  <si>
    <t>STZ - 175</t>
  </si>
  <si>
    <t>STZ - 176</t>
  </si>
  <si>
    <t>STZ - 179</t>
  </si>
  <si>
    <t>STZ - 181c</t>
  </si>
  <si>
    <t>STZ - 184a</t>
  </si>
  <si>
    <t>STZ - 185</t>
  </si>
  <si>
    <t>STZ - 185a</t>
  </si>
  <si>
    <t>STZ - 187</t>
  </si>
  <si>
    <t>STZ - 197a</t>
  </si>
  <si>
    <t>STZ - 202</t>
  </si>
  <si>
    <t>STZ - 204</t>
  </si>
  <si>
    <t>STZ - 213</t>
  </si>
  <si>
    <t>STZ - 215</t>
  </si>
  <si>
    <t>STZ - 219</t>
  </si>
  <si>
    <t>STZ - 221</t>
  </si>
  <si>
    <t>STZ - 222</t>
  </si>
  <si>
    <t>STZ - 231</t>
  </si>
  <si>
    <t>STZ - 234</t>
  </si>
  <si>
    <t>STZ - 235</t>
  </si>
  <si>
    <t>STZ - 238</t>
  </si>
  <si>
    <t>STZ - 247</t>
  </si>
  <si>
    <t>STZ - 248</t>
  </si>
  <si>
    <t>STZ - 248a</t>
  </si>
  <si>
    <t>STZ - 249a</t>
  </si>
  <si>
    <t>STZ - 249aa</t>
  </si>
  <si>
    <t>STZ - 249c</t>
  </si>
  <si>
    <t>STZ - 250</t>
  </si>
  <si>
    <t>STZ - 250a</t>
  </si>
  <si>
    <t>STZ - 250c</t>
  </si>
  <si>
    <t>STZ - 252</t>
  </si>
  <si>
    <t>STZ - 255</t>
  </si>
  <si>
    <t>STZ - 256</t>
  </si>
  <si>
    <t>STZ - 256a</t>
  </si>
  <si>
    <t>STZ - 257</t>
  </si>
  <si>
    <t>NTZ - 422</t>
  </si>
  <si>
    <t>NTZ - 422b</t>
  </si>
  <si>
    <t>NTZ - 422c</t>
  </si>
  <si>
    <t>NTZ - 423</t>
  </si>
  <si>
    <t>NTZ - 424</t>
  </si>
  <si>
    <t>Štát</t>
  </si>
  <si>
    <t>AL</t>
  </si>
  <si>
    <t>AM</t>
  </si>
  <si>
    <t>BA</t>
  </si>
  <si>
    <t>BY</t>
  </si>
  <si>
    <t>CN</t>
  </si>
  <si>
    <t>CS</t>
  </si>
  <si>
    <t>GE</t>
  </si>
  <si>
    <t>KR</t>
  </si>
  <si>
    <t>MD</t>
  </si>
  <si>
    <t>MK</t>
  </si>
  <si>
    <t>RS</t>
  </si>
  <si>
    <t>RU</t>
  </si>
  <si>
    <t>SY</t>
  </si>
  <si>
    <t>TN</t>
  </si>
  <si>
    <t>TR</t>
  </si>
  <si>
    <t>UA</t>
  </si>
  <si>
    <t>VN</t>
  </si>
  <si>
    <t>ZA</t>
  </si>
  <si>
    <t>AT</t>
  </si>
  <si>
    <t>BG</t>
  </si>
  <si>
    <t>CZ</t>
  </si>
  <si>
    <t>DE</t>
  </si>
  <si>
    <t>ES</t>
  </si>
  <si>
    <t>FR</t>
  </si>
  <si>
    <t>GB</t>
  </si>
  <si>
    <t>HR</t>
  </si>
  <si>
    <t>HU</t>
  </si>
  <si>
    <t>IT</t>
  </si>
  <si>
    <t>LT</t>
  </si>
  <si>
    <t>NL</t>
  </si>
  <si>
    <t>PL</t>
  </si>
  <si>
    <t>PT</t>
  </si>
  <si>
    <t>RO</t>
  </si>
  <si>
    <t>SI</t>
  </si>
  <si>
    <t>SK</t>
  </si>
  <si>
    <t>NTZ - 146</t>
  </si>
  <si>
    <t>NTZ - 150</t>
  </si>
  <si>
    <t>NTZ - 151</t>
  </si>
  <si>
    <t>NTZ - 153</t>
  </si>
  <si>
    <t>NTZ - 154</t>
  </si>
  <si>
    <t>NTZ - 159</t>
  </si>
  <si>
    <t>NTZ - 160</t>
  </si>
  <si>
    <t>NTZ - 161</t>
  </si>
  <si>
    <t>NTZ - 162</t>
  </si>
  <si>
    <t>NTZ - 163</t>
  </si>
  <si>
    <t>NTZ - 164</t>
  </si>
  <si>
    <t>NTZ - 166</t>
  </si>
  <si>
    <t>NTZ - 168</t>
  </si>
  <si>
    <t>NTZ - 169</t>
  </si>
  <si>
    <t>NTZ - 170</t>
  </si>
  <si>
    <t>NTZ - 170b</t>
  </si>
  <si>
    <t>NTZ - 175</t>
  </si>
  <si>
    <t>NTZ - 180</t>
  </si>
  <si>
    <t>NTZ - 181</t>
  </si>
  <si>
    <t>NTZ - 182</t>
  </si>
  <si>
    <t>NTZ - 185</t>
  </si>
  <si>
    <t>NTZ - 187</t>
  </si>
  <si>
    <t>NTZ - 191</t>
  </si>
  <si>
    <t>NTZ - 192</t>
  </si>
  <si>
    <t>NTZ - 193</t>
  </si>
  <si>
    <t>NTZ - 195</t>
  </si>
  <si>
    <t>NTZ - 197</t>
  </si>
  <si>
    <t>NTZ - 209</t>
  </si>
  <si>
    <t>NTZ - 224</t>
  </si>
  <si>
    <t>NTZ - 227</t>
  </si>
  <si>
    <t>NTZ - 228</t>
  </si>
  <si>
    <t>NTZ - 229</t>
  </si>
  <si>
    <t>NTZ - 230</t>
  </si>
  <si>
    <t>NTZ - 234</t>
  </si>
  <si>
    <t>NTZ - 241</t>
  </si>
  <si>
    <t>NTZ - 244</t>
  </si>
  <si>
    <t>NTZ - 247a</t>
  </si>
  <si>
    <t>NTZ - 247b</t>
  </si>
  <si>
    <t>NTZ - 247c</t>
  </si>
  <si>
    <t>NTZ - 247d</t>
  </si>
  <si>
    <t>NTZ - 248</t>
  </si>
  <si>
    <t>NTZ - 248a</t>
  </si>
  <si>
    <t>NTZ - 249a</t>
  </si>
  <si>
    <t>NTZ - 251a</t>
  </si>
  <si>
    <t>NTZ - 252</t>
  </si>
  <si>
    <t>NTZ - 254</t>
  </si>
  <si>
    <t>NTZ - 255</t>
  </si>
  <si>
    <t>NTZ - 256</t>
  </si>
  <si>
    <t>NTZ - 257</t>
  </si>
  <si>
    <t>NTZ - 258</t>
  </si>
  <si>
    <t>NTZ - 260</t>
  </si>
  <si>
    <t>NTZ - 262</t>
  </si>
  <si>
    <t>NTZ - 263</t>
  </si>
  <si>
    <t>NTZ - 265</t>
  </si>
  <si>
    <t>NTZ - 265a</t>
  </si>
  <si>
    <t>NTZ - 267</t>
  </si>
  <si>
    <t>NTZ - 268</t>
  </si>
  <si>
    <t>NTZ - 269</t>
  </si>
  <si>
    <t>NTZ - 269a</t>
  </si>
  <si>
    <t>NTZ - 272</t>
  </si>
  <si>
    <t>NTZ - 273</t>
  </si>
  <si>
    <t>NTZ - 274</t>
  </si>
  <si>
    <t>NTZ - 275</t>
  </si>
  <si>
    <t>NTZ - 278a</t>
  </si>
  <si>
    <t>NTZ - 280</t>
  </si>
  <si>
    <t>NTZ - 282</t>
  </si>
  <si>
    <t>NTZ - 287</t>
  </si>
  <si>
    <t>NTZ - 290a</t>
  </si>
  <si>
    <t>NTZ - 290b</t>
  </si>
  <si>
    <t>NTZ - 291</t>
  </si>
  <si>
    <t>NTZ - 292</t>
  </si>
  <si>
    <t>NTZ - 293</t>
  </si>
  <si>
    <t>NTZ - 297</t>
  </si>
  <si>
    <t>NTZ - 299</t>
  </si>
  <si>
    <t>NTZ - 299a</t>
  </si>
  <si>
    <t>NTZ - 300</t>
  </si>
  <si>
    <t>NTZ - 301</t>
  </si>
  <si>
    <t>NTZ - 302a</t>
  </si>
  <si>
    <t>NTZ - 303</t>
  </si>
  <si>
    <t>NTZ - 304</t>
  </si>
  <si>
    <t>NTZ - 304a</t>
  </si>
  <si>
    <t>NTZ - 307</t>
  </si>
  <si>
    <t>NTZ - 308</t>
  </si>
  <si>
    <t>NTZ - 309</t>
  </si>
  <si>
    <t>NTZ - 311</t>
  </si>
  <si>
    <t>NTZ - 312</t>
  </si>
  <si>
    <t>NTZ - 313</t>
  </si>
  <si>
    <t>NTZ - 314</t>
  </si>
  <si>
    <t>NTZ - 315</t>
  </si>
  <si>
    <t>NTZ - 316</t>
  </si>
  <si>
    <t>NTZ - 317</t>
  </si>
  <si>
    <t>NTZ - 318</t>
  </si>
  <si>
    <t>NTZ - 319</t>
  </si>
  <si>
    <t>NTZ - 320</t>
  </si>
  <si>
    <t>NTZ - 322</t>
  </si>
  <si>
    <t>NTZ - 325</t>
  </si>
  <si>
    <t>NTZ - 327a</t>
  </si>
  <si>
    <t>NTZ - 330</t>
  </si>
  <si>
    <t>NTZ - 334</t>
  </si>
  <si>
    <t>NTZ - 337</t>
  </si>
  <si>
    <t>NTZ - 338</t>
  </si>
  <si>
    <t>NTZ - 342</t>
  </si>
  <si>
    <t>NTZ - 343</t>
  </si>
  <si>
    <t>NTZ - 347</t>
  </si>
  <si>
    <t>NTZ - 350</t>
  </si>
  <si>
    <t>NTZ - 351</t>
  </si>
  <si>
    <t>NTZ - 353</t>
  </si>
  <si>
    <t>NTZ - 354</t>
  </si>
  <si>
    <t>NTZ - 358</t>
  </si>
  <si>
    <t>NTZ - 362</t>
  </si>
  <si>
    <t>NTZ - 366</t>
  </si>
  <si>
    <t>NTZ - 377</t>
  </si>
  <si>
    <t>NTZ - 378a</t>
  </si>
  <si>
    <t>NTZ - 379</t>
  </si>
  <si>
    <t>NTZ - 380</t>
  </si>
  <si>
    <t>NTZ - 381</t>
  </si>
  <si>
    <t>NTZ - 382</t>
  </si>
  <si>
    <t>NTZ - 383</t>
  </si>
  <si>
    <t>NTZ - 384</t>
  </si>
  <si>
    <t>NTZ - 385</t>
  </si>
  <si>
    <t>NTZ - 386</t>
  </si>
  <si>
    <t>NTZ - 387</t>
  </si>
  <si>
    <t>NTZ - 388</t>
  </si>
  <si>
    <t>NTZ - 389</t>
  </si>
  <si>
    <t>NTZ - 390</t>
  </si>
  <si>
    <t>NTZ - 391</t>
  </si>
  <si>
    <t>NTZ - 392</t>
  </si>
  <si>
    <t>NTZ - 393</t>
  </si>
  <si>
    <t>NTZ - 394</t>
  </si>
  <si>
    <t>NTZ - 395</t>
  </si>
  <si>
    <t>NTZ - 396</t>
  </si>
  <si>
    <t>NTZ - 397</t>
  </si>
  <si>
    <t>NTZ - 398</t>
  </si>
  <si>
    <t>NTZ - 399</t>
  </si>
  <si>
    <t>NTZ - 400</t>
  </si>
  <si>
    <t>NTZ - 402</t>
  </si>
  <si>
    <t>NTZ - 403</t>
  </si>
  <si>
    <t>NTZ - 404</t>
  </si>
  <si>
    <t>NTZ - 405</t>
  </si>
  <si>
    <t>NTZ - 406</t>
  </si>
  <si>
    <t>NTZ - 407</t>
  </si>
  <si>
    <t>NTZ - 409</t>
  </si>
  <si>
    <t>NTZ - 410</t>
  </si>
  <si>
    <t>NTZ - 412</t>
  </si>
  <si>
    <t>NTZ - 413</t>
  </si>
  <si>
    <t>NTZ - 414</t>
  </si>
  <si>
    <t>NTZ - 415</t>
  </si>
  <si>
    <t>NTZ - 417</t>
  </si>
  <si>
    <t>NTZ - 418</t>
  </si>
  <si>
    <t>NTZ - 419</t>
  </si>
  <si>
    <t>NTZ - 419a</t>
  </si>
  <si>
    <t>NTZ - 420</t>
  </si>
  <si>
    <t>NTZ - 420a</t>
  </si>
  <si>
    <t>NTZ - 421</t>
  </si>
  <si>
    <t>NTZ - 422a</t>
  </si>
  <si>
    <t>NTZ - 422d</t>
  </si>
  <si>
    <t>NTZ - 424a</t>
  </si>
  <si>
    <t>NTZ - 425</t>
  </si>
  <si>
    <t>NTZ - 426</t>
  </si>
  <si>
    <t>NTZ - 427</t>
  </si>
  <si>
    <t>NTZ - 428</t>
  </si>
  <si>
    <t>NTZ - 429</t>
  </si>
  <si>
    <t>NTZ - 430</t>
  </si>
  <si>
    <t>NTZ - 431</t>
  </si>
  <si>
    <t>NTZ - 432</t>
  </si>
  <si>
    <t>NTZ - 433</t>
  </si>
  <si>
    <t>NTZ - 434</t>
  </si>
  <si>
    <t>NTZ - 435</t>
  </si>
  <si>
    <t>STZ - 105</t>
  </si>
  <si>
    <t>STZ - 106</t>
  </si>
  <si>
    <t>STZ - 107</t>
  </si>
  <si>
    <t>STZ - 113</t>
  </si>
  <si>
    <t>STZ - 114</t>
  </si>
  <si>
    <t>STZ - 115</t>
  </si>
  <si>
    <t>STZ - 118a</t>
  </si>
  <si>
    <t>STZ - 121</t>
  </si>
  <si>
    <t>STZ - 122</t>
  </si>
  <si>
    <t>STZ - 124a</t>
  </si>
  <si>
    <t>STZ - 124b</t>
  </si>
  <si>
    <t>STZ - 124c</t>
  </si>
  <si>
    <t>STZ - 126a</t>
  </si>
  <si>
    <t>STZ - 126b</t>
  </si>
  <si>
    <t>STZ - 127</t>
  </si>
  <si>
    <t>STZ - 128</t>
  </si>
  <si>
    <t>STZ - 128a</t>
  </si>
  <si>
    <t>STZ - 128b</t>
  </si>
  <si>
    <t>STZ - 128c</t>
  </si>
  <si>
    <t>STZ - 141</t>
  </si>
  <si>
    <t>STZ - 142</t>
  </si>
  <si>
    <t>STZ - 143</t>
  </si>
  <si>
    <t>STZ - 144</t>
  </si>
  <si>
    <t>STZ - 145</t>
  </si>
  <si>
    <t>STZ - 145a</t>
  </si>
  <si>
    <t>STZ - 146</t>
  </si>
  <si>
    <t>STZ - 147</t>
  </si>
  <si>
    <t>STZ - 148ba</t>
  </si>
  <si>
    <t>STZ - 149</t>
  </si>
  <si>
    <t>STZ - 150</t>
  </si>
  <si>
    <t>STZ - 151</t>
  </si>
  <si>
    <t>STZ - 152</t>
  </si>
  <si>
    <t>STZ - 153</t>
  </si>
  <si>
    <t>STZ - 154</t>
  </si>
  <si>
    <t>STZ - 155</t>
  </si>
  <si>
    <t>STZ - 156</t>
  </si>
  <si>
    <t>STZ - 157</t>
  </si>
  <si>
    <t>STZ - 159</t>
  </si>
  <si>
    <t>STZ - 160</t>
  </si>
  <si>
    <t>STZ - 160a</t>
  </si>
  <si>
    <t>STZ - 160b</t>
  </si>
  <si>
    <t>STZ - 160c</t>
  </si>
  <si>
    <t>STZ - 161</t>
  </si>
  <si>
    <t>STZ - 161a</t>
  </si>
  <si>
    <t>STZ - 161b</t>
  </si>
  <si>
    <t>STZ - 161c</t>
  </si>
  <si>
    <t>STZ - 162</t>
  </si>
  <si>
    <t>STZ - 163</t>
  </si>
  <si>
    <t>STZ - 163a</t>
  </si>
  <si>
    <t>STZ - 164</t>
  </si>
  <si>
    <t>STZ - 165</t>
  </si>
  <si>
    <t>STZ - 167</t>
  </si>
  <si>
    <t>STZ - 168</t>
  </si>
  <si>
    <t>STZ - 169a</t>
  </si>
  <si>
    <t>STZ - 169b</t>
  </si>
  <si>
    <t>STZ - 170</t>
  </si>
  <si>
    <t>STZ - 171b</t>
  </si>
  <si>
    <t>STZ - 171c</t>
  </si>
  <si>
    <t>STZ - 172</t>
  </si>
  <si>
    <t>STZ - 173</t>
  </si>
  <si>
    <t>STZ - 174</t>
  </si>
  <si>
    <t>STZ - 177</t>
  </si>
  <si>
    <t>STZ - 178</t>
  </si>
  <si>
    <t>STZ - 180</t>
  </si>
  <si>
    <t>STZ - 180a</t>
  </si>
  <si>
    <t>STZ - 180b</t>
  </si>
  <si>
    <t>STZ - 180c</t>
  </si>
  <si>
    <t>STZ - 181</t>
  </si>
  <si>
    <t>STZ - 181a</t>
  </si>
  <si>
    <t>STZ - 181b</t>
  </si>
  <si>
    <t>STZ - 181d</t>
  </si>
  <si>
    <t>STZ - 181e</t>
  </si>
  <si>
    <t>STZ - 181f</t>
  </si>
  <si>
    <t>STZ - 181g</t>
  </si>
  <si>
    <t>STZ - 182</t>
  </si>
  <si>
    <t>STZ - 183</t>
  </si>
  <si>
    <t>STZ - 184</t>
  </si>
  <si>
    <t>STZ - 184b</t>
  </si>
  <si>
    <t>STZ - 185b</t>
  </si>
  <si>
    <t>STZ - 185c</t>
  </si>
  <si>
    <t>STZ - 186</t>
  </si>
  <si>
    <t>STZ - 187a</t>
  </si>
  <si>
    <t>STZ - 188</t>
  </si>
  <si>
    <t>STZ - 188a</t>
  </si>
  <si>
    <t>STZ - 189</t>
  </si>
  <si>
    <t>STZ - 190</t>
  </si>
  <si>
    <t>STZ - 191</t>
  </si>
  <si>
    <t>STZ - 192</t>
  </si>
  <si>
    <t>STZ - 193</t>
  </si>
  <si>
    <t>STZ - 194</t>
  </si>
  <si>
    <t>STZ - 194a</t>
  </si>
  <si>
    <t>STZ - 195</t>
  </si>
  <si>
    <t>STZ - 196</t>
  </si>
  <si>
    <t>STZ - 198</t>
  </si>
  <si>
    <t>STZ - 198a</t>
  </si>
  <si>
    <t>STZ - 199</t>
  </si>
  <si>
    <t>STZ - 200</t>
  </si>
  <si>
    <t>STZ - 201</t>
  </si>
  <si>
    <t>STZ - 201a</t>
  </si>
  <si>
    <t>STZ - 203</t>
  </si>
  <si>
    <t>STZ - 205</t>
  </si>
  <si>
    <t>STZ - 205a</t>
  </si>
  <si>
    <t>STZ - 205b</t>
  </si>
  <si>
    <t>STZ - 205c</t>
  </si>
  <si>
    <t>STZ - 205d</t>
  </si>
  <si>
    <t>STZ - 206</t>
  </si>
  <si>
    <t>STZ - 207</t>
  </si>
  <si>
    <t>STZ - 208</t>
  </si>
  <si>
    <t>STZ - 209</t>
  </si>
  <si>
    <t>STZ - 209a</t>
  </si>
  <si>
    <t>STZ - 209b</t>
  </si>
  <si>
    <t>STZ - 210</t>
  </si>
  <si>
    <t>STZ - 212</t>
  </si>
  <si>
    <t>STZ - 214</t>
  </si>
  <si>
    <t>STZ - 216</t>
  </si>
  <si>
    <t>STZ - 216a</t>
  </si>
  <si>
    <t>STZ - 216b</t>
  </si>
  <si>
    <t>STZ - 217</t>
  </si>
  <si>
    <t>STZ - 217a</t>
  </si>
  <si>
    <t>STZ - 218</t>
  </si>
  <si>
    <t>STZ - 218a</t>
  </si>
  <si>
    <t>STZ - 220</t>
  </si>
  <si>
    <t>STZ - 223</t>
  </si>
  <si>
    <t>STZ - 224</t>
  </si>
  <si>
    <t>STZ - 225</t>
  </si>
  <si>
    <t>STZ - 226</t>
  </si>
  <si>
    <t>STZ - 227</t>
  </si>
  <si>
    <t>STZ - 228</t>
  </si>
  <si>
    <t>STZ - 229</t>
  </si>
  <si>
    <t>STZ - 230</t>
  </si>
  <si>
    <t>STZ - 232</t>
  </si>
  <si>
    <t>STZ - 233</t>
  </si>
  <si>
    <t>STZ - 234a</t>
  </si>
  <si>
    <t>STZ - 235a</t>
  </si>
  <si>
    <t>STZ - 235b</t>
  </si>
  <si>
    <t>STZ - 236</t>
  </si>
  <si>
    <t>STZ - 237</t>
  </si>
  <si>
    <t>STZ - 238a</t>
  </si>
  <si>
    <t>STZ - 239</t>
  </si>
  <si>
    <t>STZ - 240</t>
  </si>
  <si>
    <t>STZ - 240a</t>
  </si>
  <si>
    <t>STZ - 241</t>
  </si>
  <si>
    <t>STZ - 241a</t>
  </si>
  <si>
    <t>STZ - 242</t>
  </si>
  <si>
    <t>STZ - 243</t>
  </si>
  <si>
    <t>STZ - 245</t>
  </si>
  <si>
    <t>STZ - 246</t>
  </si>
  <si>
    <t>STZ - 246a</t>
  </si>
  <si>
    <t>STZ - 246b</t>
  </si>
  <si>
    <t>STZ - 249</t>
  </si>
  <si>
    <t>STZ - 249b</t>
  </si>
  <si>
    <t>STZ - 249d</t>
  </si>
  <si>
    <t>STZ - 250b</t>
  </si>
  <si>
    <t>STZ - 250d</t>
  </si>
  <si>
    <t>STZ - 250e</t>
  </si>
  <si>
    <t>STZ - 250f</t>
  </si>
  <si>
    <t>STZ - 250g</t>
  </si>
  <si>
    <t>STZ - 250h</t>
  </si>
  <si>
    <t>STZ - 251</t>
  </si>
  <si>
    <t>STZ - 251a</t>
  </si>
  <si>
    <t>STZ - 252a</t>
  </si>
  <si>
    <t>STZ - 253</t>
  </si>
  <si>
    <t>STZ - 254</t>
  </si>
  <si>
    <t>STZ - 255a</t>
  </si>
  <si>
    <t>STZ - 256b</t>
  </si>
  <si>
    <t>STZ - 256c</t>
  </si>
  <si>
    <t>STZ - 256d</t>
  </si>
  <si>
    <t>STZ - 257a</t>
  </si>
  <si>
    <t>STZ - 258</t>
  </si>
  <si>
    <t>STZ - 258a</t>
  </si>
  <si>
    <t>STZ - 259</t>
  </si>
  <si>
    <t>STZ - 259a</t>
  </si>
  <si>
    <t>STZ - 259b</t>
  </si>
  <si>
    <t>STZ - 260</t>
  </si>
  <si>
    <t>STZ - 261</t>
  </si>
  <si>
    <t>STZ - 262</t>
  </si>
  <si>
    <t>STZ - 263</t>
  </si>
  <si>
    <t>STZ - 263a</t>
  </si>
  <si>
    <t>STZ - 264</t>
  </si>
  <si>
    <t>STZ - 264a</t>
  </si>
  <si>
    <t>STZ - 265</t>
  </si>
  <si>
    <t>STZ - 265a</t>
  </si>
  <si>
    <t>STZ - 266</t>
  </si>
  <si>
    <t>STZ - 267</t>
  </si>
  <si>
    <t>STZ - 268</t>
  </si>
  <si>
    <t>STZ - 269</t>
  </si>
  <si>
    <t>STZ - 270</t>
  </si>
  <si>
    <t>STZ - 271</t>
  </si>
  <si>
    <t>STZ - 272</t>
  </si>
  <si>
    <t>STZ - 272a</t>
  </si>
  <si>
    <t>STZ - 272b</t>
  </si>
  <si>
    <t>STZ - 272c</t>
  </si>
  <si>
    <t>STZ - 272d</t>
  </si>
  <si>
    <t>STZ - 273</t>
  </si>
  <si>
    <t>STZ - 274</t>
  </si>
  <si>
    <t>STZ - 275</t>
  </si>
  <si>
    <t>STZ - 277</t>
  </si>
  <si>
    <t>STZ - 278</t>
  </si>
  <si>
    <t>STZ - 279</t>
  </si>
  <si>
    <t>STZ - 279a</t>
  </si>
  <si>
    <t>STZ - 279b</t>
  </si>
  <si>
    <t>STZ - 280</t>
  </si>
  <si>
    <t>STZ - 281</t>
  </si>
  <si>
    <t>STZ - 282</t>
  </si>
  <si>
    <t>STZ - 284</t>
  </si>
  <si>
    <t>STZ - 285</t>
  </si>
  <si>
    <t>STZ - 286</t>
  </si>
  <si>
    <t>STZ - 287</t>
  </si>
  <si>
    <t>STZ - 288</t>
  </si>
  <si>
    <t>STZ - 288a</t>
  </si>
  <si>
    <t>STZ - 289</t>
  </si>
  <si>
    <t>STZ - 290</t>
  </si>
  <si>
    <t>STZ - 291</t>
  </si>
  <si>
    <t>STZ - 292</t>
  </si>
  <si>
    <t>STZ - 293</t>
  </si>
  <si>
    <t>STZ - 294</t>
  </si>
  <si>
    <t>STZ - 295</t>
  </si>
  <si>
    <t>STZ - 91</t>
  </si>
  <si>
    <t>STZ - 92</t>
  </si>
  <si>
    <t>STZ - 93</t>
  </si>
  <si>
    <t>STZ - 93a</t>
  </si>
  <si>
    <t>STZ - 94</t>
  </si>
  <si>
    <t>STZ - 95</t>
  </si>
  <si>
    <t>STZ - 96</t>
  </si>
  <si>
    <t>STZ - 97</t>
  </si>
  <si>
    <t xml:space="preserve">spolu </t>
  </si>
  <si>
    <t>Paragraf T.Z.</t>
  </si>
  <si>
    <t xml:space="preserve">Počet trestných činnov, za ktoré došlo k odsúdeniu </t>
  </si>
  <si>
    <t xml:space="preserve">Počet skutkov za ktoré došlo k odsúdeniu </t>
  </si>
  <si>
    <t>NEPO - mladistvý</t>
  </si>
  <si>
    <t>NEPO s max. s. s.</t>
  </si>
  <si>
    <t>NEPO so stred. s. s.</t>
  </si>
  <si>
    <t>NEPO s min. s. s.</t>
  </si>
  <si>
    <t>NEPO - doživotie bez možnosti PP</t>
  </si>
  <si>
    <t>PO bez ulož.primer. obmedz. a povin.</t>
  </si>
  <si>
    <t>PO s ulož. primer. obmedz.a povin.</t>
  </si>
  <si>
    <t>PO s probačným dohľadom</t>
  </si>
  <si>
    <t>domáce väzenie (TDV)</t>
  </si>
  <si>
    <t>povinná práca (TPP)</t>
  </si>
  <si>
    <t>ZČ vedenia motor. Vozidiel</t>
  </si>
  <si>
    <t>ZČ výkonu zamestnania</t>
  </si>
  <si>
    <t>ZČ výkonu povolania</t>
  </si>
  <si>
    <t>ZČ výkonu funkcie</t>
  </si>
  <si>
    <t>ZČ iný</t>
  </si>
  <si>
    <t>prepadnutie veci</t>
  </si>
  <si>
    <t>peňažný trest (PT)</t>
  </si>
  <si>
    <t>vyhostenie</t>
  </si>
  <si>
    <t>zákaz pobytu</t>
  </si>
  <si>
    <t>NEPO - doživotie s možnosťou PP</t>
  </si>
  <si>
    <t>prepadnutie majetku</t>
  </si>
  <si>
    <t>zákaz účasti na verej. podujatiach - nešpecifikované</t>
  </si>
  <si>
    <t>zákaz účasti na verej. podujatiach - športové podujatia</t>
  </si>
  <si>
    <t>zákaz účasti na verej. podujatiach - iné verejné podujatia</t>
  </si>
  <si>
    <t>ochranný dohľad</t>
  </si>
  <si>
    <t>ochranná výchova</t>
  </si>
  <si>
    <t>zhabanie veci</t>
  </si>
  <si>
    <t>podmienečným upustením od potrestania (okrem schválením dohody podľa § 334 Tr. por.)</t>
  </si>
  <si>
    <t>odsúdením (okrem schválením dohody podľa § 334 Tr. por.)</t>
  </si>
  <si>
    <t>oslobodením</t>
  </si>
  <si>
    <t>zastavením</t>
  </si>
  <si>
    <t>upustením od potrestania (okrem schválením dohody podľa § 334 Tr. por.)</t>
  </si>
  <si>
    <t>postúpením inému orgánu</t>
  </si>
  <si>
    <t>schválením dohody podľa § 334 Tr. por.</t>
  </si>
  <si>
    <t>zmierom a zastavením</t>
  </si>
  <si>
    <t>podmienečným zastavením</t>
  </si>
  <si>
    <t>upustením podľa § 44 Tr. zák. (upustením od súhrnného a ďalšieho trestu)</t>
  </si>
  <si>
    <t xml:space="preserve">HLAVY TRESTNÉHO ZÁKONA </t>
  </si>
  <si>
    <t>alkoholu</t>
  </si>
  <si>
    <t>drogy alebo inej toxickej látky</t>
  </si>
  <si>
    <t>odmietnutie vyšetrenia (§ 289 ods. 2 Tr. zák.)</t>
  </si>
  <si>
    <t>SPOLU:</t>
  </si>
  <si>
    <t>Spolu</t>
  </si>
  <si>
    <t>NEPO</t>
  </si>
  <si>
    <t xml:space="preserve">NEPO </t>
  </si>
  <si>
    <t>PO</t>
  </si>
  <si>
    <t xml:space="preserve">Zákaz činnosti </t>
  </si>
  <si>
    <t xml:space="preserve">Zákaz účasti </t>
  </si>
  <si>
    <t xml:space="preserve">Ostatné </t>
  </si>
  <si>
    <t xml:space="preserve">Spolu </t>
  </si>
  <si>
    <t>(PTL) protitoxikomanické</t>
  </si>
  <si>
    <t>(PSY) psychiatrické</t>
  </si>
  <si>
    <t xml:space="preserve">(PAL) protialkoholické </t>
  </si>
  <si>
    <t>iné</t>
  </si>
  <si>
    <t>psychiatrické</t>
  </si>
  <si>
    <t>sexuologické</t>
  </si>
  <si>
    <t>protialkoholické</t>
  </si>
  <si>
    <t>ambulantné</t>
  </si>
  <si>
    <t>ústavné</t>
  </si>
  <si>
    <t>PREHĽAD O POČTE ULOŽENÝCH OCHRANNÝCH OPATRENÍ</t>
  </si>
  <si>
    <t>Nerealizované ochranné liečenia spolu</t>
  </si>
  <si>
    <t>spolu</t>
  </si>
  <si>
    <t>(SEX) sexuologické</t>
  </si>
  <si>
    <t>z toho</t>
  </si>
  <si>
    <t>z toho ženy</t>
  </si>
  <si>
    <t>z toho mladiství</t>
  </si>
  <si>
    <t>z toho recidivisti</t>
  </si>
  <si>
    <t>počet</t>
  </si>
  <si>
    <t>%</t>
  </si>
  <si>
    <t>TT</t>
  </si>
  <si>
    <t>NR</t>
  </si>
  <si>
    <t>BB</t>
  </si>
  <si>
    <t>KE</t>
  </si>
  <si>
    <t>SR</t>
  </si>
  <si>
    <t>odsúdením</t>
  </si>
  <si>
    <t>podmienečné upustenie od potrestania (podľa § 334 Tr. por.)</t>
  </si>
  <si>
    <t>upustenie od potrestania (podľa § 334 Tr. por.)</t>
  </si>
  <si>
    <r>
      <t>PREHĽAD O POČTE ODSÚDENÝCH OS</t>
    </r>
    <r>
      <rPr>
        <b/>
        <sz val="12"/>
        <color theme="0"/>
        <rFont val="Calibri"/>
        <family val="2"/>
        <charset val="238"/>
      </rPr>
      <t>Ô</t>
    </r>
    <r>
      <rPr>
        <b/>
        <sz val="12"/>
        <color theme="0"/>
        <rFont val="Arial"/>
        <family val="2"/>
        <charset val="238"/>
      </rPr>
      <t>B PODĽA ŠTÁTNEJ PRÍSLUŠNOSTI</t>
    </r>
  </si>
  <si>
    <t>názov krajiny</t>
  </si>
  <si>
    <t>kategória</t>
  </si>
  <si>
    <t>kód krajiny</t>
  </si>
  <si>
    <t>ženy</t>
  </si>
  <si>
    <t>mladiství</t>
  </si>
  <si>
    <t>Počet odsúdených</t>
  </si>
  <si>
    <t>trest</t>
  </si>
  <si>
    <t>Počet odsúdených  recidivistov</t>
  </si>
  <si>
    <t xml:space="preserve">ženy </t>
  </si>
  <si>
    <t xml:space="preserve">recidivisti </t>
  </si>
  <si>
    <t>protitoxikomanické</t>
  </si>
  <si>
    <t>neznámy pobyt</t>
  </si>
  <si>
    <t>iné príčiny</t>
  </si>
  <si>
    <t>nedostatok kapacít</t>
  </si>
  <si>
    <t>trest zmiernený</t>
  </si>
  <si>
    <t xml:space="preserve">Počet odsúdených </t>
  </si>
  <si>
    <t>Od dôjdenia veci na súd do právoplatnosti rozhodnutia uplynulo</t>
  </si>
  <si>
    <t>Priemer          v mes.</t>
  </si>
  <si>
    <t>do 1 mesiaca</t>
  </si>
  <si>
    <t>od 1 do 3 mes.</t>
  </si>
  <si>
    <t>od 3 do 6 mes.</t>
  </si>
  <si>
    <t>od 6 do 9 mes.</t>
  </si>
  <si>
    <t>od 9 mes. do 1 r.</t>
  </si>
  <si>
    <t>viac ako 1 rok</t>
  </si>
  <si>
    <t xml:space="preserve">počet </t>
  </si>
  <si>
    <t>od 1 do 2 rokov</t>
  </si>
  <si>
    <t>Priemer        v mes.</t>
  </si>
  <si>
    <t xml:space="preserve">od 1 do 3 mes. </t>
  </si>
  <si>
    <t xml:space="preserve">od 3 do 6 mes. </t>
  </si>
  <si>
    <t xml:space="preserve">od 6 do 9 mes. </t>
  </si>
  <si>
    <t>Počet osôb</t>
  </si>
  <si>
    <t>do 3 mesiacov</t>
  </si>
  <si>
    <t>od 3 do 6 mesiacov</t>
  </si>
  <si>
    <t>viac ako 2 roky</t>
  </si>
  <si>
    <t xml:space="preserve">upustením od potrestania </t>
  </si>
  <si>
    <t>podmienečným upustením od potrestania</t>
  </si>
  <si>
    <t>Počet skutkov za ktoré došlo k odsúdeniu PO</t>
  </si>
  <si>
    <t>trest zrušenia právnickej osoby</t>
  </si>
  <si>
    <t>peňažný trest</t>
  </si>
  <si>
    <t>trest zákazu činnosti (ZČ)</t>
  </si>
  <si>
    <t>trest zákazu prijímať dotácie alebo subvencie (ZPDS)</t>
  </si>
  <si>
    <t>trest zákazu účasti vo verejnom obstarávaní (ZÚVO)</t>
  </si>
  <si>
    <t>trest zverejnenia odsudzujúceho rozsudku</t>
  </si>
  <si>
    <t>PREHĽAD O POČTE ULOŽENÝCH DRUHOV TRESTOV ODSÚDENÝM PRÁVNICKÝM OSOBÁM</t>
  </si>
  <si>
    <t>recidivisti</t>
  </si>
  <si>
    <t>PREHĽAD O POČTE ODSÚDENÝCH OSÔB PODĽA OSOBITNEJ ČASTI TRESTNÉHO ZÁKONA 
(platného od 1.1.2006)</t>
  </si>
  <si>
    <t>PREHĽAD O POČTE ODSÚDENÝCH PRÁVNICKÝCH OSÔB PODĽA OSOBITNEJ ČASTI TRESTNÉHO ZÁKONA 
(platného od 1.1.2006)</t>
  </si>
  <si>
    <t>Vysvetlivky:</t>
  </si>
  <si>
    <t xml:space="preserve">2) Vybavenou trestnou vecou pre účely štatistického výkazníctva o stave a pohybe trestnej agendy je vec týkajúca sa trestného činu, v ktorej bolo vynesené rozhodnutie vo veci samej (rozsudok) alebo uznesenie o vybavení iným spôsobom (zastavením, postúpením veci správnemu orgánu a pod.), ktoré je predmetom zápisu do štatistického listu T alebo TPO a tento štatistický list bol vyhotovený a zaslaný. Za vybavenú sa považuje aj vec vybavená iným spôsobom, o ktorom sa síce nevyhotovuje štatistický list T, ale je konečné, napr.: vrátenie veci prokurátorovi na došetrenie, postúpenie inému súdu, podmienečné zastavenie trestného stíhania podľa § 307 Trestného poriadku (zák. č. 141/1961 Zb. v znení neskorších predpisov) ako aj podmienečné zastavenie trestného stíhania podľa § 216 Trestného poriadku a zmier a zastavenie trestného stíhania podľa § 282 Trestného poriadku (zákon č. 301/2005 Z. z. účinného od 1. januára 2006). </t>
  </si>
  <si>
    <t xml:space="preserve">3) V údajoch o odvolacej agende (To) nie sú započítané údaje o sťažnostiach. </t>
  </si>
  <si>
    <t>členské štáty Európskej únie</t>
  </si>
  <si>
    <t>PREHĽAD O POČTE ULOŽENÝCH DRUHOV TRESTOV ODSÚDENÝM OSOBÁM I.</t>
  </si>
  <si>
    <t>PREHĽAD O POČTE ULOŽENÝCH DRUHOV TRESTOV ODSÚDENÝM OSOBÁM II.</t>
  </si>
  <si>
    <t>SPOLOČNÉ USTANOVENIA</t>
  </si>
  <si>
    <t>Bosna a Hercegovina</t>
  </si>
  <si>
    <t>Bielorusko</t>
  </si>
  <si>
    <t>Čína</t>
  </si>
  <si>
    <t>Gruzínsko</t>
  </si>
  <si>
    <t>Moldavsko</t>
  </si>
  <si>
    <t>Srbsko</t>
  </si>
  <si>
    <t>Sýria</t>
  </si>
  <si>
    <t>Tunisko</t>
  </si>
  <si>
    <t>Turecko</t>
  </si>
  <si>
    <t>Ukrajina</t>
  </si>
  <si>
    <t>Vietnam</t>
  </si>
  <si>
    <t>Rakúsko</t>
  </si>
  <si>
    <t>Bulharsko</t>
  </si>
  <si>
    <t>Nemecko</t>
  </si>
  <si>
    <t>Španielsko</t>
  </si>
  <si>
    <t>Francúzsko</t>
  </si>
  <si>
    <t>Chorvátsko</t>
  </si>
  <si>
    <t>Taliansko</t>
  </si>
  <si>
    <t>Litva</t>
  </si>
  <si>
    <t>Holandsko</t>
  </si>
  <si>
    <t>Poľsko</t>
  </si>
  <si>
    <t>Portugalsko</t>
  </si>
  <si>
    <t>Rumunsko</t>
  </si>
  <si>
    <t>Slovinsko</t>
  </si>
  <si>
    <t>Albánsko</t>
  </si>
  <si>
    <t>Arménsko</t>
  </si>
  <si>
    <t>Česko</t>
  </si>
  <si>
    <t>Slovensko</t>
  </si>
  <si>
    <t>T osoby</t>
  </si>
  <si>
    <t>T veci</t>
  </si>
  <si>
    <t>Nápad</t>
  </si>
  <si>
    <t>Rozhodnuté</t>
  </si>
  <si>
    <t>Vybavené</t>
  </si>
  <si>
    <t>Nerozhodnuté</t>
  </si>
  <si>
    <t>Nevybavené</t>
  </si>
  <si>
    <t>Tk osoby</t>
  </si>
  <si>
    <t>Tk veci</t>
  </si>
  <si>
    <t>Tv osoby</t>
  </si>
  <si>
    <t>Tv veci</t>
  </si>
  <si>
    <t>To osoby</t>
  </si>
  <si>
    <t>To veci</t>
  </si>
  <si>
    <t>Tos osoby</t>
  </si>
  <si>
    <t>Tos veci</t>
  </si>
  <si>
    <r>
      <t>PREHĽAD O OBEHU TRESTNEJ AGENDY NA KRAJSKÝCH SÚDOCH</t>
    </r>
    <r>
      <rPr>
        <b/>
        <sz val="12"/>
        <color theme="0"/>
        <rFont val="Arial"/>
        <family val="2"/>
        <charset val="238"/>
      </rPr>
      <t xml:space="preserve"> </t>
    </r>
  </si>
  <si>
    <t>Krajský súd</t>
  </si>
  <si>
    <t>7) V časti "Prehľad o počte odsúdených osôb podľa osobitnej časti Trestného zákona" sa upustilo od započítania iba najprísnejšie trestného činu v tých prípadoch, v ktorých jeden odsúdený spáchal viacero trestných činov. Prehľad preto započítava všetky trestné činy jedného odsúdeného, následkom čoho sa súčet odsúdených vo vzťahu k jednotlivým paragrafom nerovná všeobecnému počtu odsúdených bez zohľadnenia vzťahu k paragrafu.</t>
  </si>
  <si>
    <t xml:space="preserve">1) V prehľadoch je trestná činnosť rozdelená podľa paragrafov, ktoré označujú príslušné skutkové podstaty trestných činov uvedených v Trestnom zákone č. 300/2005 Z. z. účinnom od 1. januára 2006 (ďalej aj ako "NTZ") a v Trestnom zákone č. 140/1961 Zb. v znení neskorších predpisov (ďalej aj ako "STZ"). </t>
  </si>
  <si>
    <t>5) Súčet jednotlivých druhov uložených trestov môže byť vyšší ako počet odsúdených osôb, pretože jednému odsúdenému môže byť uložených viacero druhov trestov súčasne.</t>
  </si>
  <si>
    <t xml:space="preserve">6) V celkovom počte odsúdených osôb sa uvádzajú všetci páchatelia, ktorí boli právoplatne uznaní za vinných v trestnej veci, resp. ktorí boli odsúdení okresnými súdmi, špecializovaným trestným súdom a krajskými súdmi, pokiaľ konali ako súdy prvého stupňa. </t>
  </si>
  <si>
    <t>Pridelené veci</t>
  </si>
  <si>
    <r>
      <rPr>
        <b/>
        <sz val="11"/>
        <color theme="1"/>
        <rFont val="Calibri"/>
        <family val="2"/>
        <charset val="238"/>
        <scheme val="minor"/>
      </rPr>
      <t>• Nezačaté</t>
    </r>
    <r>
      <rPr>
        <sz val="10"/>
        <color rgb="FF000000"/>
        <rFont val="Arial"/>
        <family val="2"/>
        <charset val="238"/>
      </rPr>
      <t xml:space="preserve"> – vyjadruje počet uložených ochranných dohľadov, kde ešte nenastal moment rozhodný pre začiatok ich výkonu (na lehote)</t>
    </r>
  </si>
  <si>
    <r>
      <rPr>
        <b/>
        <sz val="11"/>
        <color theme="1"/>
        <rFont val="Calibri"/>
        <family val="2"/>
        <charset val="238"/>
        <scheme val="minor"/>
      </rPr>
      <t xml:space="preserve">• Druhy probácie (ukončené) </t>
    </r>
    <r>
      <rPr>
        <sz val="10"/>
        <color rgb="FF000000"/>
        <rFont val="Arial"/>
        <family val="2"/>
        <charset val="238"/>
      </rPr>
      <t>- Vyjadruje počet jednotlivých druhov sankcií nespojených s odňatím slobody uložených súdom, ktorých výkon bol ukončený v sledovanom období – nevyjadruje počet ukončených spisov v príslušnom registri</t>
    </r>
  </si>
  <si>
    <r>
      <t xml:space="preserve">• </t>
    </r>
    <r>
      <rPr>
        <b/>
        <sz val="11"/>
        <color theme="1"/>
        <rFont val="Calibri"/>
        <family val="2"/>
        <charset val="238"/>
        <scheme val="minor"/>
      </rPr>
      <t>Druhy probácie (pridelené)</t>
    </r>
    <r>
      <rPr>
        <sz val="10"/>
        <color rgb="FF000000"/>
        <rFont val="Arial"/>
        <family val="2"/>
        <charset val="238"/>
      </rPr>
      <t xml:space="preserve"> - Vyjadruje počet jednotlivých druhov sankcií nespojených s odňatím slobody uložených súdom v sledovanom období – nevyjadruje počet vytvorených spisov v príslušnom registri</t>
    </r>
  </si>
  <si>
    <r>
      <rPr>
        <b/>
        <sz val="11"/>
        <color theme="1"/>
        <rFont val="Calibri"/>
        <family val="2"/>
        <charset val="238"/>
        <scheme val="minor"/>
      </rPr>
      <t>• Ukončené veci</t>
    </r>
    <r>
      <rPr>
        <sz val="10"/>
        <color rgb="FF000000"/>
        <rFont val="Arial"/>
        <family val="2"/>
        <charset val="238"/>
      </rPr>
      <t xml:space="preserve"> - Vyjadruje počet uzavretých spisov v príslušnom registri v sledovanom období – porovnáva sa s počtom pridelených vecí a počtom vecí, ktoré neboli ukončené v období, ktoré predchádza sledovanému obdobiu</t>
    </r>
  </si>
  <si>
    <r>
      <rPr>
        <b/>
        <sz val="11"/>
        <color theme="1"/>
        <rFont val="Calibri"/>
        <family val="2"/>
        <charset val="238"/>
        <scheme val="minor"/>
      </rPr>
      <t xml:space="preserve">• Pridelené veci </t>
    </r>
    <r>
      <rPr>
        <sz val="10"/>
        <color rgb="FF000000"/>
        <rFont val="Arial"/>
        <family val="2"/>
        <charset val="238"/>
      </rPr>
      <t>- Vyjadruje počet vytvorených spisov v príslušnom registri v sledovanom období – porovnáva sa s počtom uzavretých a neukončených vecí</t>
    </r>
  </si>
  <si>
    <t>OS Žilina</t>
  </si>
  <si>
    <t>OS Námestovo</t>
  </si>
  <si>
    <t>OS Martin</t>
  </si>
  <si>
    <t>OS Liptovský Mikuláš</t>
  </si>
  <si>
    <t>Žilinský kraj</t>
  </si>
  <si>
    <t>OS Trnava</t>
  </si>
  <si>
    <t>OS Senica</t>
  </si>
  <si>
    <t>OS Galanta</t>
  </si>
  <si>
    <t>OS Dunajská Streda</t>
  </si>
  <si>
    <t>Trnavský kraj</t>
  </si>
  <si>
    <t>OS Trenčín</t>
  </si>
  <si>
    <t>OS Prievidza</t>
  </si>
  <si>
    <t>Trenčianský kraj</t>
  </si>
  <si>
    <t>OS Vranov nad Topľou</t>
  </si>
  <si>
    <t>OS Stará Ľubovňa</t>
  </si>
  <si>
    <t>OS Prešov</t>
  </si>
  <si>
    <t>OS Poprad</t>
  </si>
  <si>
    <t>OS Humenné</t>
  </si>
  <si>
    <t>OS Bardejov</t>
  </si>
  <si>
    <t>Prešovský kraj</t>
  </si>
  <si>
    <t>OS Nové Zámky</t>
  </si>
  <si>
    <t>OS Nitra</t>
  </si>
  <si>
    <t>OS Levice</t>
  </si>
  <si>
    <t>OS Komárno</t>
  </si>
  <si>
    <t>Nitrianský kraj</t>
  </si>
  <si>
    <t>OS Trebišov</t>
  </si>
  <si>
    <t>OS Spišská Nová Ves</t>
  </si>
  <si>
    <t>OS Rožňava</t>
  </si>
  <si>
    <t>OS Michalovce</t>
  </si>
  <si>
    <t>Košický kraj</t>
  </si>
  <si>
    <t>OS Pezinok</t>
  </si>
  <si>
    <t>OS Malacky</t>
  </si>
  <si>
    <t>Bratislavský kraj</t>
  </si>
  <si>
    <t>OS Žiar nad Hronom</t>
  </si>
  <si>
    <t>OS Zvolen</t>
  </si>
  <si>
    <t>OS Rimavská Sobota</t>
  </si>
  <si>
    <t>OS Lučenec</t>
  </si>
  <si>
    <t>OS Banská Bystrica</t>
  </si>
  <si>
    <t xml:space="preserve">kontrola tech. prostriedkami  </t>
  </si>
  <si>
    <t>nezačaté</t>
  </si>
  <si>
    <t xml:space="preserve"> kontrola tech. prostriedkami </t>
  </si>
  <si>
    <t>náhrada peňažného trestu VPČ</t>
  </si>
  <si>
    <t xml:space="preserve">neodkladné opatrenia </t>
  </si>
  <si>
    <t>trest zákazu účasti na ver. podujatiach</t>
  </si>
  <si>
    <t>trest zákazu pobytu</t>
  </si>
  <si>
    <t>trest zákazu činnosti</t>
  </si>
  <si>
    <t xml:space="preserve">trest povinnej práce </t>
  </si>
  <si>
    <t xml:space="preserve">trest domáceho väzenia </t>
  </si>
  <si>
    <t xml:space="preserve">ochranný dohľad </t>
  </si>
  <si>
    <t>premena TOS na TDV</t>
  </si>
  <si>
    <t>podm. prepustenie s probačným dohľadom</t>
  </si>
  <si>
    <t>podm. odklad s probačným dohľadom</t>
  </si>
  <si>
    <t>nahradenie väzby</t>
  </si>
  <si>
    <t>probácia - podm. zastavenie tr. stíhania</t>
  </si>
  <si>
    <t xml:space="preserve">inštitút predbežného šetrenia </t>
  </si>
  <si>
    <t xml:space="preserve">z toho  </t>
  </si>
  <si>
    <t>ukončené</t>
  </si>
  <si>
    <t>pridelené</t>
  </si>
  <si>
    <t xml:space="preserve">z toho </t>
  </si>
  <si>
    <t>Neukončené veci - prenos do ďalšieho obdobia</t>
  </si>
  <si>
    <t>Uzavreté veci</t>
  </si>
  <si>
    <t xml:space="preserve">Druhy probácie (okrem IPŠ) </t>
  </si>
  <si>
    <t>Neukončené veci - predchádzajúce obdobia</t>
  </si>
  <si>
    <t>Okresné súdy</t>
  </si>
  <si>
    <t>Iným spôsobom</t>
  </si>
  <si>
    <t xml:space="preserve">Dohodou o náhrade škody </t>
  </si>
  <si>
    <t xml:space="preserve"> Návrhom na podmien. zastavenie tr. stíhania </t>
  </si>
  <si>
    <t xml:space="preserve">Návrhom na zmier  </t>
  </si>
  <si>
    <t xml:space="preserve">soc. kurátori a práv. zástupcov </t>
  </si>
  <si>
    <t>zákkon. zástupcov</t>
  </si>
  <si>
    <t>poškodených</t>
  </si>
  <si>
    <t xml:space="preserve">obvinených </t>
  </si>
  <si>
    <t xml:space="preserve">iné </t>
  </si>
  <si>
    <t>na podnet obvin./ poškod.</t>
  </si>
  <si>
    <t xml:space="preserve">z polície </t>
  </si>
  <si>
    <t xml:space="preserve">z prokuratúry </t>
  </si>
  <si>
    <t xml:space="preserve">zo súdu </t>
  </si>
  <si>
    <t>Neukončené veci - prenos do ďalšiho obdobia</t>
  </si>
  <si>
    <t xml:space="preserve">Iné opatrenia na náhradu škody </t>
  </si>
  <si>
    <t>Náhrada škody uhradená poškodeným  (€)</t>
  </si>
  <si>
    <t xml:space="preserve">Peňažná suma určená MS SR na ochranu a podporu obetí TČ
</t>
  </si>
  <si>
    <t>Počet spôsobov ukončenia vo vzťahu k obvinenému</t>
  </si>
  <si>
    <t>Počet osôb zúčastných na mediácii</t>
  </si>
  <si>
    <t xml:space="preserve">Neukončené veci  -predchádzajúce obdobie </t>
  </si>
  <si>
    <t>Počet osôb v právopl. veciach</t>
  </si>
  <si>
    <t>PREHĽAD O RÝCHLOSTI KONANIA V TRESTNÝCH VECIACH NA OKRESNÝCH SÚDOCH</t>
  </si>
  <si>
    <t>8) Prehľady o rýchlosti konania sú spracované zo všetkých právoplatne vybavených vecí, v ktorých sa vyhotovuje štatistický list T a T-PO</t>
  </si>
  <si>
    <t>Priemer v dňoch</t>
  </si>
  <si>
    <t>PREHĽAD O RÝCHLOSTI KONANIA U OSÔB ODSÚDENÝCH KRAJSKÝMI SÚDMI</t>
  </si>
  <si>
    <t>PREHĽAD O RÝCHLOSTI KONANIA U OSÔB ODSÚDENÝCH OKRESNÝMI SÚDMI</t>
  </si>
  <si>
    <t>PREHĽAD O RÝCHLOSTI KONANIA U OSÔB ODSÚDENÝCH ŠPECIALIZOVANÝM TRESTNÝM SÚDOM</t>
  </si>
  <si>
    <t>PREHĽAD O RÝCHLOSTI KONANIA V TRESTNÝCH VECIACH NA ŠTS</t>
  </si>
  <si>
    <t>PREHĽAD O RÝCHLOSTI KONANIA V TRESTNÝCH VECIACH  NA KRAJSKÝCH SÚDOCH</t>
  </si>
  <si>
    <r>
      <t>PREHĽAD O POČTE ODSÚDENÝCH PRÁVNICKÝCH OS</t>
    </r>
    <r>
      <rPr>
        <b/>
        <sz val="10"/>
        <color theme="0"/>
        <rFont val="Calibri"/>
        <family val="2"/>
        <charset val="238"/>
      </rPr>
      <t>Ô</t>
    </r>
    <r>
      <rPr>
        <b/>
        <sz val="10"/>
        <color theme="0"/>
        <rFont val="Arial"/>
        <family val="2"/>
        <charset val="238"/>
      </rPr>
      <t>B, TRESTNÝCH ČINOV A SKUTKOV</t>
    </r>
  </si>
  <si>
    <r>
      <t>Index odsúdených osôb</t>
    </r>
    <r>
      <rPr>
        <b/>
        <vertAlign val="superscript"/>
        <sz val="10"/>
        <color rgb="FFFFFFFF"/>
        <rFont val="Arial"/>
        <family val="2"/>
        <charset val="238"/>
      </rPr>
      <t xml:space="preserve"> 4)</t>
    </r>
  </si>
  <si>
    <r>
      <t>PREHĽAD O POČTE ODSÚDENÝCH OS</t>
    </r>
    <r>
      <rPr>
        <b/>
        <sz val="10"/>
        <color theme="0"/>
        <rFont val="Calibri"/>
        <family val="2"/>
        <charset val="238"/>
      </rPr>
      <t>Ô</t>
    </r>
    <r>
      <rPr>
        <b/>
        <sz val="10"/>
        <color theme="0"/>
        <rFont val="Arial"/>
        <family val="2"/>
        <charset val="238"/>
      </rPr>
      <t>B - RECIDIVISTI UZNANÍ SÚDOM</t>
    </r>
  </si>
  <si>
    <t xml:space="preserve">
I. HLAVA 
Trestné činy proti životu a zdraviu</t>
  </si>
  <si>
    <t xml:space="preserve">
II. HLAVA 
Trestné činy proti slobode a ľudskej dôstojnosti </t>
  </si>
  <si>
    <t xml:space="preserve">
III. HLAVA Trestné činy proti rodine a mládeži </t>
  </si>
  <si>
    <t xml:space="preserve">
IV. HLAVA 
Trestné činy proti majetku </t>
  </si>
  <si>
    <t xml:space="preserve">
V. HLAVA 
Trestné činy hospodárske </t>
  </si>
  <si>
    <t xml:space="preserve">
VI. HLAVA 
Trestné činy všeobecne nebezpečné a proti životnému prostrediu</t>
  </si>
  <si>
    <t xml:space="preserve">
VII. HLAVA 
Trestné čin proti republike </t>
  </si>
  <si>
    <t xml:space="preserve">
VIII. HLAVA 
Trestné činy proti poriadku vo verejných veciach</t>
  </si>
  <si>
    <t xml:space="preserve">
IX. HLAVA 
Trestné činy proti iným právam a slobodám</t>
  </si>
  <si>
    <t xml:space="preserve">
X. HLAVA
Trestné činy proti brannosti, civilnej službe, službe v ozbrojených silách a proti obrane vlasti</t>
  </si>
  <si>
    <t xml:space="preserve">
XI. HLAVA
Trestné činy vojenské </t>
  </si>
  <si>
    <t xml:space="preserve">
XII. HLAVA 
Trestné činy proti mieru, ľudskosti, terorizmus, extrémizmus, vojnové t.č.</t>
  </si>
  <si>
    <t xml:space="preserve">
I. HLAVA 
Trestné činy proti republike</t>
  </si>
  <si>
    <t xml:space="preserve">
II. HLAVA 
Trestné činy hospodárske</t>
  </si>
  <si>
    <t xml:space="preserve">
III. HLAVA 
Trestné činy proti poriadku vo verejných veciach </t>
  </si>
  <si>
    <t xml:space="preserve">
IV. HLAVA                          Trestné činy všeobecne nebezpečné</t>
  </si>
  <si>
    <t xml:space="preserve">
V. HLAVA                                      Trestné činy hrubo narušujúce občianske spolužitie</t>
  </si>
  <si>
    <t xml:space="preserve">
VI. HLAVA                                    Trestné činy proti rodine a mládeži </t>
  </si>
  <si>
    <t xml:space="preserve">
VII. HLAVA                            Trestné činy proti životu a zdraviu</t>
  </si>
  <si>
    <t xml:space="preserve">
VIII. HLAVA                               Trestné činy proti slobode a ľudskej dôstojnosti </t>
  </si>
  <si>
    <t xml:space="preserve">
IX. HLAVA                                   Trestné činy proti majetku </t>
  </si>
  <si>
    <t xml:space="preserve">
X. HLAVA                                  Trestné činy proti ľudskosti </t>
  </si>
  <si>
    <t xml:space="preserve">
XI. HLAVA                                  Trestné činy proti brannosti a proti civilnej službe </t>
  </si>
  <si>
    <t xml:space="preserve">
XII. HLAVA                           Trestné činy vojenské </t>
  </si>
  <si>
    <t>od 6 mesiacov 
do 1 roka</t>
  </si>
  <si>
    <t>upustením od súhrnného a ďalšieho trestu</t>
  </si>
  <si>
    <t>PREHĽAD O VPLYVE ALKOHOLU A DROG NA TRESTNÚ ČINNOSŤ</t>
  </si>
  <si>
    <t xml:space="preserve">Uzavreté veci
</t>
  </si>
  <si>
    <t xml:space="preserve">strata vojenskej hodnosti </t>
  </si>
  <si>
    <t>iný trest</t>
  </si>
  <si>
    <t>INÉ</t>
  </si>
  <si>
    <t xml:space="preserve">trest sprísnený </t>
  </si>
  <si>
    <t>inak vybavené</t>
  </si>
  <si>
    <t xml:space="preserve">Spôsob vybavenia a podiel na vybavených odvolaniach </t>
  </si>
  <si>
    <t>pre výkon iného trestu</t>
  </si>
  <si>
    <t>pre povolený odklad (§ 409, 410 Tr. por.)</t>
  </si>
  <si>
    <t>pre neznámy pobyt</t>
  </si>
  <si>
    <t>pre iné príčiny</t>
  </si>
  <si>
    <r>
      <t>Počet osôb vo vybavených odvolaniach</t>
    </r>
    <r>
      <rPr>
        <b/>
        <vertAlign val="superscript"/>
        <sz val="10"/>
        <color theme="0"/>
        <rFont val="Arial"/>
        <family val="2"/>
        <charset val="238"/>
      </rPr>
      <t>3</t>
    </r>
  </si>
  <si>
    <t>Počet trestných činov, za ktoré došlo k odsúdeniu PO</t>
  </si>
  <si>
    <t>od 2 do 3 rokov</t>
  </si>
  <si>
    <t>od 3 do 4 rokov</t>
  </si>
  <si>
    <t>od 4 do 5 rokov</t>
  </si>
  <si>
    <t>od 5 do 6 rokov</t>
  </si>
  <si>
    <t>nad 6 rokov</t>
  </si>
  <si>
    <t>vo výroku o vine (a treste)</t>
  </si>
  <si>
    <t>zrušené a zmenené</t>
  </si>
  <si>
    <t>vo výroku o treste 
(bez zmeny vo výroku o vine)</t>
  </si>
  <si>
    <r>
      <t xml:space="preserve">zrušené
</t>
    </r>
    <r>
      <rPr>
        <b/>
        <sz val="8"/>
        <color theme="0"/>
        <rFont val="Arial"/>
        <family val="2"/>
        <charset val="238"/>
      </rPr>
      <t xml:space="preserve"> (zrušené a vrátené, zrušené a vybavené podľa §320 Tr. por.)</t>
    </r>
  </si>
  <si>
    <r>
      <t xml:space="preserve">potvrdené </t>
    </r>
    <r>
      <rPr>
        <b/>
        <sz val="8"/>
        <color theme="0"/>
        <rFont val="Arial"/>
        <family val="2"/>
        <charset val="238"/>
      </rPr>
      <t>(späťvzaté, zamietnuté, iné dôvody)</t>
    </r>
  </si>
  <si>
    <t>z toho ||
oslobodené</t>
  </si>
  <si>
    <t>I. Trestná agenda</t>
  </si>
  <si>
    <t>PREHĽAD O POČTE ODSÚDENÝCH OSÔB PODĽA OSOBITNEJ ČASTI TRESTNÉHO ZÁKONA 
(platného do 31.12.2005)</t>
  </si>
  <si>
    <t>NTZ - 251b</t>
  </si>
  <si>
    <r>
      <t xml:space="preserve">4) Pod pojmom index odsúdených osôb (Io) rozumieme podiel počtu právoplatne odsúdených páchateľov (O) z celkového počtu trestne zodpovedných osôb (T), t. j. osôb starších ako 14 rokov, prepočítaných na 10 000 obyvateľov, podľa vzorca: </t>
    </r>
    <r>
      <rPr>
        <b/>
        <i/>
        <sz val="10"/>
        <rFont val="Arial"/>
        <family val="2"/>
        <charset val="238"/>
      </rPr>
      <t>Io = O/T x 10 000.</t>
    </r>
    <r>
      <rPr>
        <i/>
        <sz val="10"/>
        <rFont val="Arial"/>
        <family val="2"/>
        <charset val="238"/>
      </rPr>
      <t xml:space="preserve"> </t>
    </r>
  </si>
  <si>
    <t xml:space="preserve">Veľká Británia </t>
  </si>
  <si>
    <t>Maďarsko</t>
  </si>
  <si>
    <t>DZ</t>
  </si>
  <si>
    <t>Alžírsko</t>
  </si>
  <si>
    <t>IN</t>
  </si>
  <si>
    <t>India</t>
  </si>
  <si>
    <t>Južná Kórea</t>
  </si>
  <si>
    <t>MA</t>
  </si>
  <si>
    <t>Maroko</t>
  </si>
  <si>
    <t>Rusko</t>
  </si>
  <si>
    <t>Banskobystrický kraj</t>
  </si>
  <si>
    <t xml:space="preserve">mladiství </t>
  </si>
  <si>
    <t>LV</t>
  </si>
  <si>
    <t>Lotyšsko</t>
  </si>
  <si>
    <t>IR</t>
  </si>
  <si>
    <t>Irán</t>
  </si>
  <si>
    <t>NTZ - 233a</t>
  </si>
  <si>
    <t>NTZ - 305a</t>
  </si>
  <si>
    <t>NTZ - 305b</t>
  </si>
  <si>
    <t>NTZ - 305c</t>
  </si>
  <si>
    <t>NTZ - 326a</t>
  </si>
  <si>
    <t>NTZ - 336c</t>
  </si>
  <si>
    <t>NTZ - 336d</t>
  </si>
  <si>
    <t>NTZ - 352a</t>
  </si>
  <si>
    <t>NTZ - 360b</t>
  </si>
  <si>
    <t>NTZ - 372a</t>
  </si>
  <si>
    <t>NTZ - 419b</t>
  </si>
  <si>
    <t>NTZ - 419c</t>
  </si>
  <si>
    <t>NTZ - 419d</t>
  </si>
  <si>
    <t>AF</t>
  </si>
  <si>
    <t xml:space="preserve">Afganistan </t>
  </si>
  <si>
    <t>BE</t>
  </si>
  <si>
    <t>Belgicko</t>
  </si>
  <si>
    <t>EG</t>
  </si>
  <si>
    <t>Egypt</t>
  </si>
  <si>
    <t>Grécko</t>
  </si>
  <si>
    <t>IQ</t>
  </si>
  <si>
    <t>Irak</t>
  </si>
  <si>
    <t>KG</t>
  </si>
  <si>
    <t>Kirgizsko</t>
  </si>
  <si>
    <t>ME</t>
  </si>
  <si>
    <t>Čierna Hora</t>
  </si>
  <si>
    <t xml:space="preserve">iný trest </t>
  </si>
  <si>
    <t xml:space="preserve">žiadne z uvedeného </t>
  </si>
  <si>
    <t>trest zákazu prijímať pomoc a podporu poskytovanú z fondov EÚ</t>
  </si>
  <si>
    <t>NTZ - 135a</t>
  </si>
  <si>
    <t>Nezaradené</t>
  </si>
  <si>
    <t>GR</t>
  </si>
  <si>
    <t>PREHĽAD O POČTE ODSÚDENÝCH OSÔB, TRESTNÝCH ČINOV A SKUTKOV ZA ROK 2023</t>
  </si>
  <si>
    <t>001</t>
  </si>
  <si>
    <t>002</t>
  </si>
  <si>
    <t>Nezistená</t>
  </si>
  <si>
    <t>Žiadna z uvedených</t>
  </si>
  <si>
    <t>BO</t>
  </si>
  <si>
    <t xml:space="preserve">Bolívia </t>
  </si>
  <si>
    <t>Srbsko a Čierna Hora</t>
  </si>
  <si>
    <t>CY</t>
  </si>
  <si>
    <t>Cyprus</t>
  </si>
  <si>
    <t>DK</t>
  </si>
  <si>
    <t xml:space="preserve">Dánsko </t>
  </si>
  <si>
    <t>EE</t>
  </si>
  <si>
    <t xml:space="preserve">Estónsko </t>
  </si>
  <si>
    <t>GF</t>
  </si>
  <si>
    <t>Francúzska Guyana</t>
  </si>
  <si>
    <t>JP</t>
  </si>
  <si>
    <t xml:space="preserve">Japonsko </t>
  </si>
  <si>
    <t>KM</t>
  </si>
  <si>
    <t>Komorský zväz</t>
  </si>
  <si>
    <t>LB</t>
  </si>
  <si>
    <t xml:space="preserve">Libanon </t>
  </si>
  <si>
    <t>MN</t>
  </si>
  <si>
    <t xml:space="preserve">Mongolsko </t>
  </si>
  <si>
    <t>NG</t>
  </si>
  <si>
    <t>Nigéria</t>
  </si>
  <si>
    <t>PK</t>
  </si>
  <si>
    <t>Pakistan</t>
  </si>
  <si>
    <t>PS</t>
  </si>
  <si>
    <t>Palestína</t>
  </si>
  <si>
    <t>TM</t>
  </si>
  <si>
    <t>Turkménsko</t>
  </si>
  <si>
    <t>TW</t>
  </si>
  <si>
    <t>Taiwan</t>
  </si>
  <si>
    <t>US</t>
  </si>
  <si>
    <t xml:space="preserve">Spojené štáty americké </t>
  </si>
  <si>
    <t>UZ</t>
  </si>
  <si>
    <t xml:space="preserve">Uzbekistan </t>
  </si>
  <si>
    <t>XU</t>
  </si>
  <si>
    <t>XZ</t>
  </si>
  <si>
    <t xml:space="preserve">Oblasti inde nešpecifikované </t>
  </si>
  <si>
    <t>XC</t>
  </si>
  <si>
    <t xml:space="preserve">Macedónska republika </t>
  </si>
  <si>
    <t xml:space="preserve">Osoby bez štátnej príslušnosti </t>
  </si>
  <si>
    <t>Macedónska republika (bývalá Juhos. rep.)</t>
  </si>
  <si>
    <t>zhabanie časti majetku</t>
  </si>
  <si>
    <t>PREHĽAD O POČTE ODSÚDENÝCH OKRESNÝMI SÚDMI A ŠPECIALIZOVANÝM TRESTNÝM SÚDOM, 
KTORÍ NENASTÚPILI DO VÝKONU TRESTU NEPO K 31.12.2023</t>
  </si>
  <si>
    <t>PREHĽAD O POČTE NEREALIZOVANÝCH OCHRANNÝCH LIEČENÍ A DÔVODOCH NEREALIZÁCIE k 31.12.2023</t>
  </si>
  <si>
    <t>PREHĽAD O DĹŽKE VÄZBY V PRÍPRAVNOM KONANÍ NA OKRESNÝCH SÚDOCH V ROKU 2023</t>
  </si>
  <si>
    <t>PREHĽAD O DĹŽKE VÄZBY V PRÍPRAVNOM KONANÍ NA KRAJSKÝCH SÚDOCH V ROKU 2023</t>
  </si>
  <si>
    <t>PREHĽAD O DĹŽKE VÄZBY V PRÍPRAVNOM KONANÍ NA ŠPECIALIZOVANOM TRESTNOM SÚDE V ROKU 2023</t>
  </si>
  <si>
    <t>PREHĽAD O DĹŽKE SÚDNEJ VÄZBY NA OKRESÝCH SÚDOCH V ROKU 2023</t>
  </si>
  <si>
    <t>PREHĽAD O DĹŽKE SÚDNEJ VÄZBY NA KRAJSKÝCH SÚDOCH V ROKU 2023</t>
  </si>
  <si>
    <t>PREHĽAD O DĹŽKE SÚDNEJ VÄZBY NA ŠPECIALIZOVANOM TRESTNOM SÚDE V ROKU 2023</t>
  </si>
  <si>
    <t>trest prepadnutia veci</t>
  </si>
  <si>
    <t>neuložením trestu podľa §286 Tr. Por.</t>
  </si>
  <si>
    <t xml:space="preserve"> </t>
  </si>
  <si>
    <t>Mestský súd Bratislava I</t>
  </si>
  <si>
    <t>Mestský súd Bratislava II</t>
  </si>
  <si>
    <t>Mestský súd Bratislava III</t>
  </si>
  <si>
    <t>Mestský súd Bratislava IV</t>
  </si>
  <si>
    <t>OSSE pracovisko Skalica</t>
  </si>
  <si>
    <t>OSTT pracovisko Piešťany</t>
  </si>
  <si>
    <t>OSPD pracovisko Bánovce n. Bebravou</t>
  </si>
  <si>
    <t>OSPD pracovisko Partizánske</t>
  </si>
  <si>
    <t>OSTN pracovisko Nové Mesto n. Váhom</t>
  </si>
  <si>
    <t>OSTN pracovisko Považská Bystrica</t>
  </si>
  <si>
    <t>OSNR pracovisko Topoľčany</t>
  </si>
  <si>
    <t>OSLM pracovisko Ružomberok</t>
  </si>
  <si>
    <t>OSNO pracovisko Dolný Kubín</t>
  </si>
  <si>
    <t>OSZA pracovisko Čadca</t>
  </si>
  <si>
    <t>OSBB pracovisko Brezno</t>
  </si>
  <si>
    <t>OSLC pracovisko Veľký Krtíš</t>
  </si>
  <si>
    <t>OSRS pracovisko Revúca</t>
  </si>
  <si>
    <t>OSBJ pracovisko Svidník</t>
  </si>
  <si>
    <t>OSPP pracovisko Kežmarok</t>
  </si>
  <si>
    <t>Mestský súd Košice</t>
  </si>
  <si>
    <t>Mediácií bolo v roku 2023 pridelených 972 vecí, na ktorých sa zúčastnilo 2 754 osôb. Peňažná suma určená na ochranu a podporu obetí trestných činov predstavovala čiastku 139 593,78 €  a náhrada školy uhradená poškodeným činila čiastku 1 191 849,23 €.</t>
  </si>
  <si>
    <t>V roku 2023 bolo ukončených 5 885 probácií. Otvorených probácií zostalo 13 525.</t>
  </si>
  <si>
    <t xml:space="preserve">V roku 2023 bolo na probáciu pridelených 7 874 osôb.  </t>
  </si>
  <si>
    <t xml:space="preserve">Z celkového počtu 23 963 odsúdených, trestný čin pod vplyvom alkoholu spáchalo 4 550 osôb, čo predstavuje 19 % podiel na všetkých odsúdených v roku 2023. Za trestný čin spáchaný pod vplyvom návykových látok bolo odsúdených 698 osôb (3%).  </t>
  </si>
  <si>
    <t xml:space="preserve">Z celkového počtu odsúdených bolo 3 935 žien, 1 031 mladistvých a 9 109 recidivistov. </t>
  </si>
  <si>
    <t xml:space="preserve">Trest domáceho väzenia bol uložený 51 osobám a trest povinnej práce 1 400 osobám.  </t>
  </si>
  <si>
    <t xml:space="preserve">V roku 2023 okresné súdy v trestnej agende zaznamenali 23 194 došlých vecí, v ktorých bolo stíhaných 26 363 osôb. V porovnaní s predchádzajúcim rokom okresné súdy Slovenskej republiky zaznamenali mierny pokles počtu vecí došlých i počtu osôb v týchto veciach stíhaných. </t>
  </si>
  <si>
    <t>x</t>
  </si>
  <si>
    <r>
      <t>PREHĽAD O POČTE OS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B, U KTORÝCH SÚD ROZHODOL O ZASTAVENÍ KONANIA</t>
    </r>
  </si>
  <si>
    <r>
      <t>PREHĽAD O POČTE OS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B, U KTORÝCH SÚD ROZHODOL O ODSÚDENÍ, UPUSTENÍ OD POTRESTANIA, SCHVÁLENÍ DOHODY O VINE A TRESTE A
O UPUSTENÍ OD SÚHRNNÉHO A ĎALŠIEHO TRESTU</t>
    </r>
  </si>
  <si>
    <r>
      <t>PREHĽAD O POČTE OS</t>
    </r>
    <r>
      <rPr>
        <b/>
        <sz val="11"/>
        <color theme="0"/>
        <rFont val="Calibri"/>
        <family val="2"/>
        <charset val="238"/>
      </rPr>
      <t>Ô</t>
    </r>
    <r>
      <rPr>
        <b/>
        <sz val="11"/>
        <color theme="0"/>
        <rFont val="Arial"/>
        <family val="2"/>
        <charset val="238"/>
      </rPr>
      <t>B, U KTORÝCH SÚD ROZHODOL O PODMIENEČNOM UPUSTENÍ OD POTRESTANIA, NEULOŽENÍ TRESTU, OSLOBODENÍ 
A POSTÚPENÍ INÉMU ORGÁNU</t>
    </r>
  </si>
  <si>
    <t>Prehľad agendy mediácie na okresných súdoch za obdobie 1.1.2023 - 31.12.2023</t>
  </si>
  <si>
    <t>Prehľad agendy probácie na okresných súdoch za obdobie 1.1.2023 - 31.12.2023</t>
  </si>
  <si>
    <t>Počet odsúdených právnických osôb</t>
  </si>
  <si>
    <r>
      <t>PREHĽAD O OBEHU TRESTNEJ AGENDY NA OKRESNÝCH SÚDOCH</t>
    </r>
    <r>
      <rPr>
        <b/>
        <sz val="12"/>
        <color theme="0"/>
        <rFont val="Arial"/>
        <family val="2"/>
        <charset val="238"/>
      </rPr>
      <t xml:space="preserve"> A ŠPECIALIZOVANOM TRESTNOM SÚDE</t>
    </r>
  </si>
  <si>
    <t>§213</t>
  </si>
  <si>
    <t>§221</t>
  </si>
  <si>
    <t>§223</t>
  </si>
  <si>
    <t>§225</t>
  </si>
  <si>
    <t>§233</t>
  </si>
  <si>
    <t>§239</t>
  </si>
  <si>
    <t>§240</t>
  </si>
  <si>
    <t>§261</t>
  </si>
  <si>
    <t>§259</t>
  </si>
  <si>
    <t>§276</t>
  </si>
  <si>
    <t>§277</t>
  </si>
  <si>
    <t>§277a</t>
  </si>
  <si>
    <t>§278</t>
  </si>
  <si>
    <t>§300</t>
  </si>
  <si>
    <t>§301</t>
  </si>
  <si>
    <t>§302</t>
  </si>
  <si>
    <t>§352</t>
  </si>
  <si>
    <t>§336</t>
  </si>
  <si>
    <t>§329</t>
  </si>
  <si>
    <t>§306</t>
  </si>
  <si>
    <t>§356</t>
  </si>
  <si>
    <t>PREHĽAD O POČTE PRÁVNICKÝCH OSÔB, U KTORÝCH SÚD ROZHODOL O ODSÚDENÍ, OSLOBODENÍ, POSTÚPENÍ, ZASTAVENÍM ALEBO INÝM SPÔSOBOM 
ZA ROK 2023</t>
  </si>
  <si>
    <t>PREHĽAD O VÝSLEDKOCH ODVOLACIEHO KONANIA V TRESTNÝCH VECIACH V ROKU 2023 (OKRESNÉ SÚDY)</t>
  </si>
  <si>
    <t xml:space="preserve">Rýchlosť konania na okresných súdoch u všetkých osôb v právoplatne skončených veciach (bez ohľadu na to ako bola vec vybavená) bola v roku 2023 v celoštátnom priemere 7,06 mesiaca. Trestné konania vedené na Špecializovanom trestnom súde boli právoplatne skončené v časovom horizonte priemerne 14,15 mesiaca. </t>
  </si>
  <si>
    <t>Rýchlosť konania na okresných súdoch v roku 2023 u právoplatne odsúdených osôb predstavovala v celoštátnom priemere 6,05 mesiaca, na Špecializovanom trestnom súde 12,13 mesiaca.</t>
  </si>
  <si>
    <t xml:space="preserve">V roku 2023 okresné súdy Slovenskej republiky vybavili 2 070 väzobne stíhaných osôb. Priemerná dĺžka väzby bola 86 dní.   </t>
  </si>
  <si>
    <t xml:space="preserve">Okresné súdy Slovenskej republiky v roku 2023 vybavili 23 369 vecí, v ktorých bolo stíhaných 26 601 osôb, čo predstavuje pokles v počte vybavených vecí i v nich osôb v porovnaní s predchádzajúcimi rokmi.  </t>
  </si>
  <si>
    <t xml:space="preserve">Na krajské súdy ako súdy odvolacie v roku 2023 napadlo 6 649 vecí, v ktorých bolo stíhaných 7 185 osôb.    </t>
  </si>
  <si>
    <t xml:space="preserve">Krajské súdy v rámci odvolacej agendy vybavili 6 649 vecí, ktoré sa týkali 7 155 trestne stíhaných osôb, pričom nevybavených vecí zostalo 1 190 vecí s 1 411 
stíhanými osobami. </t>
  </si>
  <si>
    <t>Súdy v roku 2023 spolu odsúdili 23 963 osôb za 27 275 spáchaných trestných činov a 28 135 spáchaných skutkov. Najčastejšie ukladaným trestom bol trest odňatia slobody s podmienečným odkladom jeho výkonu.</t>
  </si>
  <si>
    <t>V roku 2023 súdy rozhodli u 809 osôb o oslobodení spod obžaloby. U 228 osôb došlo k zastaveniu trestného stíhania a u 121 osôb bol využitý inštitút zmieru. Dohoda o vine a treste bola súdmi schválená v 1 511 prípadoch.</t>
  </si>
  <si>
    <t>V roku 2023 sa podarilo uzavrieť 952 mediácií. Otvorených mediácií zostalo 156.</t>
  </si>
  <si>
    <t xml:space="preserve">V roku 2023 zostalo na okresných súdoch 12 839 nevybavených vecí, v ktorých bolo stíhaných 16 878 osôb. V porovnaní s predchádzajúcim rokom sa počet nevybavených vecí na okresných súdoch znížil. </t>
  </si>
  <si>
    <t>Počet odsúdených, ktorí nenastúpili do výkonu trestu k 31.12.2023 spolu</t>
  </si>
  <si>
    <r>
      <rPr>
        <b/>
        <sz val="12"/>
        <color theme="0"/>
        <rFont val="Arial"/>
        <family val="2"/>
        <charset val="238"/>
      </rPr>
      <t>• Neukončené veci – predchádzajúce obdobie</t>
    </r>
    <r>
      <rPr>
        <sz val="12"/>
        <color theme="0"/>
        <rFont val="Arial"/>
        <family val="2"/>
        <charset val="238"/>
      </rPr>
      <t xml:space="preserve"> - Vyjadruje počet spisov vytvorených v príslušnom registri neukončených v období, ktoré predchádza sledovanému obdobiu</t>
    </r>
  </si>
  <si>
    <r>
      <rPr>
        <b/>
        <sz val="12"/>
        <color theme="0"/>
        <rFont val="Arial"/>
        <family val="2"/>
        <charset val="238"/>
      </rPr>
      <t>• Pridelené veci spolu</t>
    </r>
    <r>
      <rPr>
        <sz val="12"/>
        <color theme="0"/>
        <rFont val="Arial"/>
        <family val="2"/>
        <charset val="238"/>
      </rPr>
      <t xml:space="preserve"> -  Vyjadruje počet vytvorených spisov v príslušnom registri v sledovanom období – porovnáva sa s počtom uzavretých a neukončených vecí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</si>
</sst>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-* #,##0.00\ _E_U_R_-;\-* #,##0.00\ _E_U_R_-;_-* &quot;-&quot;??\ _E_U_R_-;_-@_-"/>
    <numFmt numFmtId="166" formatCode="#,##0.0"/>
  </numFmts>
  <fonts count="85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theme="0"/>
      <name val="Arial"/>
      <family val="2"/>
      <charset val="238"/>
    </font>
    <font>
      <sz val="12"/>
      <color rgb="FF333333"/>
      <name val="Arial"/>
      <family val="2"/>
      <charset val="238"/>
    </font>
    <font>
      <sz val="10"/>
      <color theme="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2"/>
      <color theme="0"/>
      <name val="Calibri"/>
      <family val="2"/>
      <charset val="238"/>
    </font>
    <font>
      <b/>
      <sz val="12"/>
      <color theme="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10"/>
      <name val="Arial"/>
      <family val="2"/>
      <charset val="238"/>
    </font>
    <font>
      <sz val="9"/>
      <color theme="0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11"/>
      <color theme="0"/>
      <name val="Calibri"/>
      <family val="2"/>
      <charset val="238"/>
    </font>
    <font>
      <sz val="10"/>
      <color rgb="FF000000"/>
      <name val="Arial"/>
      <family val="2"/>
      <charset val="238"/>
    </font>
    <font>
      <b/>
      <sz val="11"/>
      <color rgb="FFFFFFFF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9"/>
      <color theme="1"/>
      <name val="Symbol"/>
      <family val="1"/>
      <charset val="2"/>
    </font>
    <font>
      <sz val="11"/>
      <color indexed="8"/>
      <name val="Calibri"/>
      <family val="2"/>
      <scheme val="minor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1"/>
      <color rgb="FF333333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2"/>
      <color rgb="FFFFFFFF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9"/>
      <color rgb="FF000000"/>
      <name val="Times New Roman"/>
      <family val="1"/>
      <charset val="238"/>
    </font>
    <font>
      <b/>
      <sz val="9"/>
      <color theme="0"/>
      <name val="Times New Roman"/>
      <family val="1"/>
      <charset val="238"/>
    </font>
    <font>
      <b/>
      <sz val="9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b/>
      <sz val="10"/>
      <color theme="0"/>
      <name val="Calibri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vertAlign val="superscript"/>
      <sz val="10"/>
      <color rgb="FFFFFFFF"/>
      <name val="Arial"/>
      <family val="2"/>
      <charset val="238"/>
    </font>
    <font>
      <b/>
      <sz val="14"/>
      <color rgb="FFFFFFFF"/>
      <name val="Arial"/>
      <family val="2"/>
      <charset val="238"/>
    </font>
    <font>
      <sz val="14"/>
      <name val="Arial"/>
      <family val="2"/>
      <charset val="238"/>
    </font>
    <font>
      <sz val="14"/>
      <color rgb="FF333333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8"/>
      <color indexed="56"/>
      <name val="Cambria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2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vertAlign val="superscript"/>
      <sz val="10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b/>
      <sz val="28"/>
      <color rgb="FF0B64A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color rgb="FFFF0000"/>
      <name val="Arial"/>
      <family val="2"/>
      <charset val="238"/>
    </font>
    <font>
      <b/>
      <sz val="11"/>
      <color theme="0"/>
      <name val="Times New Roman"/>
      <family val="1"/>
      <charset val="238"/>
    </font>
    <font>
      <sz val="12"/>
      <color theme="0"/>
      <name val="Arial"/>
      <family val="2"/>
      <charset val="238"/>
    </font>
    <font>
      <sz val="12"/>
      <color theme="1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0A64A0"/>
        <bgColor indexed="64"/>
      </patternFill>
    </fill>
    <fill>
      <patternFill patternType="solid">
        <fgColor rgb="FF00C7FF"/>
        <bgColor indexed="64"/>
      </patternFill>
    </fill>
    <fill>
      <patternFill patternType="solid">
        <fgColor rgb="FF0B64A0"/>
        <bgColor indexed="64"/>
      </patternFill>
    </fill>
    <fill>
      <patternFill patternType="solid">
        <fgColor rgb="FF00C7FF"/>
        <bgColor rgb="FFFFFFFF"/>
      </patternFill>
    </fill>
    <fill>
      <patternFill patternType="solid">
        <fgColor rgb="FF0A64A0"/>
        <bgColor rgb="FFFFFFFF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lightGray"/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</fills>
  <borders count="40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/>
      <right style="thin">
        <color rgb="FFDDDDDD"/>
      </right>
      <top/>
      <bottom/>
      <diagonal/>
    </border>
    <border>
      <left style="thin">
        <color rgb="FFDDDDDD"/>
      </left>
      <right style="thin">
        <color rgb="FFDDDDDD"/>
      </right>
      <top/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/>
      <bottom style="thin">
        <color rgb="FFDDDDDD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/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rgb="FFDDDDDD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/>
      <top/>
      <bottom style="thin">
        <color theme="0" tint="-0.14999847407452621"/>
      </bottom>
      <diagonal/>
    </border>
    <border>
      <left/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/>
      <top/>
      <bottom/>
      <diagonal/>
    </border>
    <border>
      <left style="thin">
        <color rgb="FFDDDDDD"/>
      </left>
      <right style="thin">
        <color rgb="FFDDDDDD"/>
      </right>
      <top style="thin">
        <color theme="0" tint="-0.14999847407452621"/>
      </top>
      <bottom/>
      <diagonal/>
    </border>
  </borders>
  <cellStyleXfs count="67">
    <xf numFmtId="0" fontId="0" fillId="0" borderId="0"/>
    <xf numFmtId="0" fontId="9" fillId="0" borderId="0"/>
    <xf numFmtId="165" fontId="13" fillId="0" borderId="0" applyFont="0" applyFill="0" applyBorder="0" applyAlignment="0" applyProtection="0"/>
    <xf numFmtId="0" fontId="15" fillId="0" borderId="0"/>
    <xf numFmtId="3" fontId="15" fillId="0" borderId="14" applyBorder="0">
      <alignment horizontal="right" vertical="center" wrapText="1" indent="1"/>
    </xf>
    <xf numFmtId="0" fontId="24" fillId="0" borderId="0"/>
    <xf numFmtId="0" fontId="7" fillId="0" borderId="0"/>
    <xf numFmtId="9" fontId="29" fillId="0" borderId="0" applyFont="0" applyFill="0" applyBorder="0" applyAlignment="0" applyProtection="0"/>
    <xf numFmtId="0" fontId="6" fillId="0" borderId="0"/>
    <xf numFmtId="0" fontId="33" fillId="0" borderId="0"/>
    <xf numFmtId="0" fontId="5" fillId="0" borderId="0"/>
    <xf numFmtId="0" fontId="60" fillId="0" borderId="0"/>
    <xf numFmtId="0" fontId="61" fillId="9" borderId="0" applyNumberFormat="0" applyBorder="0" applyAlignment="0" applyProtection="0"/>
    <xf numFmtId="0" fontId="61" fillId="10" borderId="0" applyNumberFormat="0" applyBorder="0" applyAlignment="0" applyProtection="0"/>
    <xf numFmtId="0" fontId="61" fillId="11" borderId="0" applyNumberFormat="0" applyBorder="0" applyAlignment="0" applyProtection="0"/>
    <xf numFmtId="0" fontId="61" fillId="12" borderId="0" applyNumberFormat="0" applyBorder="0" applyAlignment="0" applyProtection="0"/>
    <xf numFmtId="0" fontId="61" fillId="13" borderId="0" applyNumberFormat="0" applyBorder="0" applyAlignment="0" applyProtection="0"/>
    <xf numFmtId="0" fontId="61" fillId="14" borderId="0" applyNumberFormat="0" applyBorder="0" applyAlignment="0" applyProtection="0"/>
    <xf numFmtId="0" fontId="61" fillId="15" borderId="0" applyNumberFormat="0" applyBorder="0" applyAlignment="0" applyProtection="0"/>
    <xf numFmtId="0" fontId="61" fillId="16" borderId="0" applyNumberFormat="0" applyBorder="0" applyAlignment="0" applyProtection="0"/>
    <xf numFmtId="0" fontId="61" fillId="17" borderId="0" applyNumberFormat="0" applyBorder="0" applyAlignment="0" applyProtection="0"/>
    <xf numFmtId="0" fontId="61" fillId="12" borderId="0" applyNumberFormat="0" applyBorder="0" applyAlignment="0" applyProtection="0"/>
    <xf numFmtId="0" fontId="61" fillId="15" borderId="0" applyNumberFormat="0" applyBorder="0" applyAlignment="0" applyProtection="0"/>
    <xf numFmtId="0" fontId="61" fillId="18" borderId="0" applyNumberFormat="0" applyBorder="0" applyAlignment="0" applyProtection="0"/>
    <xf numFmtId="0" fontId="65" fillId="19" borderId="0" applyNumberFormat="0" applyBorder="0" applyAlignment="0" applyProtection="0"/>
    <xf numFmtId="0" fontId="65" fillId="16" borderId="0" applyNumberFormat="0" applyBorder="0" applyAlignment="0" applyProtection="0"/>
    <xf numFmtId="0" fontId="65" fillId="17" borderId="0" applyNumberFormat="0" applyBorder="0" applyAlignment="0" applyProtection="0"/>
    <xf numFmtId="0" fontId="65" fillId="20" borderId="0" applyNumberFormat="0" applyBorder="0" applyAlignment="0" applyProtection="0"/>
    <xf numFmtId="0" fontId="65" fillId="21" borderId="0" applyNumberFormat="0" applyBorder="0" applyAlignment="0" applyProtection="0"/>
    <xf numFmtId="0" fontId="65" fillId="22" borderId="0" applyNumberFormat="0" applyBorder="0" applyAlignment="0" applyProtection="0"/>
    <xf numFmtId="0" fontId="64" fillId="0" borderId="26" applyNumberFormat="0" applyFill="0" applyAlignment="0" applyProtection="0"/>
    <xf numFmtId="164" fontId="15" fillId="0" borderId="0" applyFont="0" applyFill="0" applyBorder="0" applyAlignment="0" applyProtection="0"/>
    <xf numFmtId="0" fontId="73" fillId="10" borderId="0" applyNumberFormat="0" applyBorder="0" applyAlignment="0" applyProtection="0"/>
    <xf numFmtId="0" fontId="67" fillId="23" borderId="27" applyNumberFormat="0" applyAlignment="0" applyProtection="0"/>
    <xf numFmtId="0" fontId="71" fillId="0" borderId="0" applyNumberFormat="0" applyFill="0" applyBorder="0" applyAlignment="0" applyProtection="0"/>
    <xf numFmtId="0" fontId="14" fillId="0" borderId="0">
      <alignment horizontal="center" vertical="top"/>
    </xf>
    <xf numFmtId="0" fontId="68" fillId="24" borderId="0" applyNumberFormat="0" applyBorder="0" applyAlignment="0" applyProtection="0"/>
    <xf numFmtId="0" fontId="15" fillId="0" borderId="0"/>
    <xf numFmtId="0" fontId="63" fillId="0" borderId="0" applyFill="0" applyProtection="0"/>
    <xf numFmtId="0" fontId="5" fillId="0" borderId="0"/>
    <xf numFmtId="0" fontId="15" fillId="0" borderId="0"/>
    <xf numFmtId="0" fontId="15" fillId="0" borderId="0"/>
    <xf numFmtId="0" fontId="15" fillId="0" borderId="0"/>
    <xf numFmtId="0" fontId="74" fillId="0" borderId="0"/>
    <xf numFmtId="0" fontId="62" fillId="0" borderId="0"/>
    <xf numFmtId="0" fontId="15" fillId="0" borderId="0"/>
    <xf numFmtId="0" fontId="62" fillId="0" borderId="0"/>
    <xf numFmtId="0" fontId="74" fillId="0" borderId="0"/>
    <xf numFmtId="0" fontId="24" fillId="0" borderId="0"/>
    <xf numFmtId="0" fontId="69" fillId="0" borderId="28" applyNumberFormat="0" applyFill="0" applyAlignment="0" applyProtection="0"/>
    <xf numFmtId="0" fontId="66" fillId="11" borderId="0" applyNumberFormat="0" applyBorder="0" applyAlignment="0" applyProtection="0"/>
    <xf numFmtId="0" fontId="15" fillId="25" borderId="0"/>
    <xf numFmtId="0" fontId="70" fillId="0" borderId="0" applyNumberFormat="0" applyFill="0" applyBorder="0" applyAlignment="0" applyProtection="0"/>
    <xf numFmtId="3" fontId="15" fillId="0" borderId="14" applyBorder="0">
      <alignment horizontal="right" vertical="center" wrapText="1" indent="1"/>
    </xf>
    <xf numFmtId="0" fontId="72" fillId="0" borderId="0" applyNumberFormat="0" applyFill="0" applyBorder="0" applyAlignment="0" applyProtection="0"/>
    <xf numFmtId="0" fontId="65" fillId="26" borderId="0" applyNumberFormat="0" applyBorder="0" applyAlignment="0" applyProtection="0"/>
    <xf numFmtId="0" fontId="65" fillId="27" borderId="0" applyNumberFormat="0" applyBorder="0" applyAlignment="0" applyProtection="0"/>
    <xf numFmtId="0" fontId="65" fillId="28" borderId="0" applyNumberFormat="0" applyBorder="0" applyAlignment="0" applyProtection="0"/>
    <xf numFmtId="0" fontId="65" fillId="20" borderId="0" applyNumberFormat="0" applyBorder="0" applyAlignment="0" applyProtection="0"/>
    <xf numFmtId="0" fontId="65" fillId="21" borderId="0" applyNumberFormat="0" applyBorder="0" applyAlignment="0" applyProtection="0"/>
    <xf numFmtId="0" fontId="65" fillId="29" borderId="0" applyNumberFormat="0" applyBorder="0" applyAlignment="0" applyProtection="0"/>
    <xf numFmtId="0" fontId="60" fillId="0" borderId="0"/>
    <xf numFmtId="0" fontId="60" fillId="0" borderId="0"/>
    <xf numFmtId="0" fontId="9" fillId="0" borderId="0"/>
    <xf numFmtId="0" fontId="4" fillId="0" borderId="0"/>
    <xf numFmtId="0" fontId="3" fillId="0" borderId="0"/>
    <xf numFmtId="0" fontId="2" fillId="0" borderId="0"/>
  </cellStyleXfs>
  <cellXfs count="398">
    <xf numFmtId="0" fontId="0" fillId="0" borderId="0" xfId="0"/>
    <xf numFmtId="0" fontId="8" fillId="2" borderId="0" xfId="0" applyFont="1" applyFill="1" applyAlignment="1">
      <alignment horizontal="left"/>
    </xf>
    <xf numFmtId="0" fontId="9" fillId="0" borderId="0" xfId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0" fontId="27" fillId="2" borderId="0" xfId="0" applyFont="1" applyFill="1" applyAlignment="1">
      <alignment horizontal="left"/>
    </xf>
    <xf numFmtId="0" fontId="0" fillId="0" borderId="17" xfId="0" applyBorder="1"/>
    <xf numFmtId="0" fontId="8" fillId="2" borderId="17" xfId="0" applyFont="1" applyFill="1" applyBorder="1" applyAlignment="1">
      <alignment horizontal="left"/>
    </xf>
    <xf numFmtId="0" fontId="36" fillId="0" borderId="17" xfId="8" applyFont="1" applyBorder="1"/>
    <xf numFmtId="0" fontId="36" fillId="0" borderId="0" xfId="8" applyFont="1"/>
    <xf numFmtId="0" fontId="27" fillId="2" borderId="20" xfId="0" applyFont="1" applyFill="1" applyBorder="1" applyAlignment="1">
      <alignment horizontal="left"/>
    </xf>
    <xf numFmtId="0" fontId="0" fillId="0" borderId="20" xfId="0" applyBorder="1"/>
    <xf numFmtId="0" fontId="9" fillId="0" borderId="20" xfId="1" applyBorder="1"/>
    <xf numFmtId="4" fontId="15" fillId="0" borderId="20" xfId="0" applyNumberFormat="1" applyFont="1" applyBorder="1" applyAlignment="1">
      <alignment horizontal="center" vertical="center" wrapText="1"/>
    </xf>
    <xf numFmtId="0" fontId="9" fillId="0" borderId="20" xfId="0" applyFont="1" applyBorder="1"/>
    <xf numFmtId="0" fontId="27" fillId="2" borderId="21" xfId="0" applyFont="1" applyFill="1" applyBorder="1" applyAlignment="1">
      <alignment horizontal="left"/>
    </xf>
    <xf numFmtId="0" fontId="27" fillId="2" borderId="23" xfId="0" applyFont="1" applyFill="1" applyBorder="1" applyAlignment="1">
      <alignment horizontal="left"/>
    </xf>
    <xf numFmtId="0" fontId="27" fillId="2" borderId="22" xfId="0" applyFont="1" applyFill="1" applyBorder="1" applyAlignment="1">
      <alignment horizontal="left"/>
    </xf>
    <xf numFmtId="0" fontId="27" fillId="0" borderId="0" xfId="0" applyFont="1"/>
    <xf numFmtId="49" fontId="30" fillId="3" borderId="20" xfId="0" applyNumberFormat="1" applyFont="1" applyFill="1" applyBorder="1" applyAlignment="1">
      <alignment horizontal="center"/>
    </xf>
    <xf numFmtId="0" fontId="27" fillId="2" borderId="20" xfId="0" applyFont="1" applyFill="1" applyBorder="1" applyAlignment="1">
      <alignment horizontal="left" vertical="center"/>
    </xf>
    <xf numFmtId="0" fontId="27" fillId="2" borderId="0" xfId="0" applyFont="1" applyFill="1" applyAlignment="1">
      <alignment horizontal="left" vertical="center"/>
    </xf>
    <xf numFmtId="49" fontId="38" fillId="7" borderId="20" xfId="0" applyNumberFormat="1" applyFont="1" applyFill="1" applyBorder="1" applyAlignment="1">
      <alignment horizontal="center" vertical="center"/>
    </xf>
    <xf numFmtId="3" fontId="30" fillId="3" borderId="2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1" fillId="0" borderId="0" xfId="0" applyFont="1" applyAlignment="1">
      <alignment horizontal="center" vertical="center"/>
    </xf>
    <xf numFmtId="0" fontId="41" fillId="0" borderId="0" xfId="0" applyFont="1"/>
    <xf numFmtId="0" fontId="43" fillId="0" borderId="0" xfId="0" applyFont="1"/>
    <xf numFmtId="0" fontId="37" fillId="2" borderId="0" xfId="0" applyFont="1" applyFill="1" applyAlignment="1">
      <alignment horizontal="left"/>
    </xf>
    <xf numFmtId="0" fontId="37" fillId="2" borderId="17" xfId="0" applyFont="1" applyFill="1" applyBorder="1" applyAlignment="1">
      <alignment horizontal="left"/>
    </xf>
    <xf numFmtId="0" fontId="41" fillId="0" borderId="17" xfId="0" applyFont="1" applyBorder="1"/>
    <xf numFmtId="0" fontId="40" fillId="7" borderId="20" xfId="0" applyFont="1" applyFill="1" applyBorder="1" applyAlignment="1">
      <alignment horizontal="center" vertical="center"/>
    </xf>
    <xf numFmtId="49" fontId="40" fillId="7" borderId="20" xfId="0" applyNumberFormat="1" applyFont="1" applyFill="1" applyBorder="1" applyAlignment="1">
      <alignment horizontal="center" vertical="center"/>
    </xf>
    <xf numFmtId="49" fontId="42" fillId="3" borderId="20" xfId="0" applyNumberFormat="1" applyFont="1" applyFill="1" applyBorder="1" applyAlignment="1">
      <alignment horizontal="center" vertical="center"/>
    </xf>
    <xf numFmtId="49" fontId="44" fillId="7" borderId="20" xfId="0" applyNumberFormat="1" applyFont="1" applyFill="1" applyBorder="1" applyAlignment="1">
      <alignment horizontal="center" vertical="center"/>
    </xf>
    <xf numFmtId="49" fontId="44" fillId="7" borderId="20" xfId="1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 vertical="center" wrapText="1" indent="3"/>
    </xf>
    <xf numFmtId="4" fontId="20" fillId="0" borderId="0" xfId="0" applyNumberFormat="1" applyFont="1" applyAlignment="1">
      <alignment horizontal="center" vertical="center" wrapText="1"/>
    </xf>
    <xf numFmtId="3" fontId="20" fillId="0" borderId="0" xfId="0" applyNumberFormat="1" applyFont="1" applyAlignment="1">
      <alignment horizontal="right" vertical="center" wrapText="1" indent="2"/>
    </xf>
    <xf numFmtId="3" fontId="20" fillId="0" borderId="0" xfId="0" applyNumberFormat="1" applyFont="1" applyAlignment="1">
      <alignment horizontal="right" vertical="center" wrapText="1" indent="1"/>
    </xf>
    <xf numFmtId="4" fontId="20" fillId="0" borderId="0" xfId="4" applyNumberFormat="1" applyFont="1" applyBorder="1" applyAlignment="1">
      <alignment horizontal="center" vertical="center" wrapText="1"/>
    </xf>
    <xf numFmtId="3" fontId="20" fillId="0" borderId="0" xfId="0" applyNumberFormat="1" applyFont="1" applyAlignment="1">
      <alignment horizontal="center" vertical="center" wrapText="1"/>
    </xf>
    <xf numFmtId="0" fontId="36" fillId="0" borderId="0" xfId="8" applyFont="1" applyAlignment="1">
      <alignment wrapText="1"/>
    </xf>
    <xf numFmtId="0" fontId="46" fillId="0" borderId="0" xfId="9" applyFont="1" applyAlignment="1">
      <alignment horizontal="right"/>
    </xf>
    <xf numFmtId="0" fontId="34" fillId="0" borderId="0" xfId="0" applyFont="1"/>
    <xf numFmtId="0" fontId="36" fillId="0" borderId="0" xfId="8" applyFont="1" applyAlignment="1">
      <alignment horizontal="center" vertical="center"/>
    </xf>
    <xf numFmtId="0" fontId="34" fillId="0" borderId="0" xfId="0" applyFont="1" applyAlignment="1">
      <alignment horizontal="center" vertical="center"/>
    </xf>
    <xf numFmtId="0" fontId="35" fillId="0" borderId="0" xfId="8" applyFont="1"/>
    <xf numFmtId="0" fontId="35" fillId="0" borderId="0" xfId="8" applyFont="1" applyAlignment="1">
      <alignment horizontal="center" vertical="center"/>
    </xf>
    <xf numFmtId="0" fontId="47" fillId="0" borderId="17" xfId="9" applyFont="1" applyBorder="1" applyAlignment="1">
      <alignment horizontal="right"/>
    </xf>
    <xf numFmtId="0" fontId="48" fillId="0" borderId="19" xfId="8" applyFont="1" applyBorder="1" applyAlignment="1">
      <alignment wrapText="1"/>
    </xf>
    <xf numFmtId="0" fontId="48" fillId="0" borderId="17" xfId="8" applyFont="1" applyBorder="1" applyAlignment="1">
      <alignment wrapText="1"/>
    </xf>
    <xf numFmtId="0" fontId="36" fillId="0" borderId="12" xfId="8" applyFont="1" applyBorder="1" applyAlignment="1">
      <alignment wrapText="1"/>
    </xf>
    <xf numFmtId="0" fontId="36" fillId="0" borderId="17" xfId="8" applyFont="1" applyBorder="1" applyAlignment="1">
      <alignment wrapText="1"/>
    </xf>
    <xf numFmtId="0" fontId="34" fillId="0" borderId="17" xfId="0" applyFont="1" applyBorder="1"/>
    <xf numFmtId="0" fontId="36" fillId="0" borderId="16" xfId="8" applyFont="1" applyBorder="1"/>
    <xf numFmtId="0" fontId="34" fillId="0" borderId="13" xfId="0" applyFont="1" applyBorder="1"/>
    <xf numFmtId="0" fontId="36" fillId="0" borderId="18" xfId="8" applyFont="1" applyBorder="1" applyAlignment="1">
      <alignment wrapText="1"/>
    </xf>
    <xf numFmtId="0" fontId="36" fillId="0" borderId="15" xfId="8" applyFont="1" applyBorder="1" applyAlignment="1">
      <alignment wrapText="1"/>
    </xf>
    <xf numFmtId="0" fontId="34" fillId="0" borderId="16" xfId="0" applyFont="1" applyBorder="1"/>
    <xf numFmtId="0" fontId="48" fillId="0" borderId="0" xfId="8" applyFont="1" applyAlignment="1">
      <alignment wrapText="1"/>
    </xf>
    <xf numFmtId="0" fontId="34" fillId="0" borderId="20" xfId="0" applyFont="1" applyBorder="1"/>
    <xf numFmtId="0" fontId="49" fillId="0" borderId="0" xfId="0" applyFont="1"/>
    <xf numFmtId="0" fontId="50" fillId="0" borderId="0" xfId="0" applyFont="1"/>
    <xf numFmtId="1" fontId="25" fillId="0" borderId="0" xfId="0" applyNumberFormat="1" applyFont="1" applyAlignment="1">
      <alignment horizontal="center" vertical="center" wrapText="1"/>
    </xf>
    <xf numFmtId="3" fontId="34" fillId="0" borderId="0" xfId="0" applyNumberFormat="1" applyFont="1"/>
    <xf numFmtId="0" fontId="9" fillId="0" borderId="0" xfId="0" applyFont="1"/>
    <xf numFmtId="0" fontId="52" fillId="2" borderId="20" xfId="1" applyFont="1" applyFill="1" applyBorder="1" applyAlignment="1">
      <alignment horizontal="left"/>
    </xf>
    <xf numFmtId="0" fontId="52" fillId="2" borderId="0" xfId="1" applyFont="1" applyFill="1" applyAlignment="1">
      <alignment horizontal="left"/>
    </xf>
    <xf numFmtId="0" fontId="41" fillId="0" borderId="20" xfId="0" applyFont="1" applyBorder="1"/>
    <xf numFmtId="0" fontId="9" fillId="0" borderId="22" xfId="1" applyBorder="1"/>
    <xf numFmtId="49" fontId="53" fillId="2" borderId="20" xfId="0" applyNumberFormat="1" applyFont="1" applyFill="1" applyBorder="1" applyAlignment="1">
      <alignment vertical="center" wrapText="1"/>
    </xf>
    <xf numFmtId="0" fontId="52" fillId="2" borderId="20" xfId="0" applyFont="1" applyFill="1" applyBorder="1" applyAlignment="1">
      <alignment horizontal="left"/>
    </xf>
    <xf numFmtId="0" fontId="52" fillId="2" borderId="0" xfId="0" applyFont="1" applyFill="1" applyAlignment="1">
      <alignment horizontal="left"/>
    </xf>
    <xf numFmtId="49" fontId="14" fillId="7" borderId="20" xfId="0" applyNumberFormat="1" applyFont="1" applyFill="1" applyBorder="1" applyAlignment="1">
      <alignment horizontal="center" vertical="center"/>
    </xf>
    <xf numFmtId="3" fontId="14" fillId="5" borderId="20" xfId="0" applyNumberFormat="1" applyFont="1" applyFill="1" applyBorder="1" applyAlignment="1">
      <alignment horizontal="center" vertical="center" wrapText="1"/>
    </xf>
    <xf numFmtId="4" fontId="14" fillId="5" borderId="20" xfId="0" applyNumberFormat="1" applyFont="1" applyFill="1" applyBorder="1" applyAlignment="1">
      <alignment horizontal="center" vertical="center" wrapText="1"/>
    </xf>
    <xf numFmtId="0" fontId="52" fillId="2" borderId="20" xfId="0" applyFont="1" applyFill="1" applyBorder="1" applyAlignment="1">
      <alignment horizontal="left" vertical="center"/>
    </xf>
    <xf numFmtId="0" fontId="52" fillId="2" borderId="0" xfId="0" applyFont="1" applyFill="1" applyAlignment="1">
      <alignment horizontal="left" vertical="center"/>
    </xf>
    <xf numFmtId="3" fontId="15" fillId="0" borderId="20" xfId="0" applyNumberFormat="1" applyFont="1" applyBorder="1" applyAlignment="1">
      <alignment horizontal="center" vertical="center" wrapText="1"/>
    </xf>
    <xf numFmtId="9" fontId="52" fillId="2" borderId="20" xfId="7" applyFont="1" applyFill="1" applyBorder="1" applyAlignment="1">
      <alignment horizontal="left"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1" xfId="0" applyFont="1" applyBorder="1"/>
    <xf numFmtId="0" fontId="43" fillId="0" borderId="0" xfId="0" applyFont="1" applyAlignment="1">
      <alignment vertical="center"/>
    </xf>
    <xf numFmtId="0" fontId="36" fillId="0" borderId="17" xfId="8" applyFont="1" applyBorder="1" applyAlignment="1">
      <alignment vertical="center"/>
    </xf>
    <xf numFmtId="0" fontId="36" fillId="0" borderId="0" xfId="8" applyFont="1" applyAlignment="1">
      <alignment vertical="center"/>
    </xf>
    <xf numFmtId="0" fontId="36" fillId="0" borderId="15" xfId="8" applyFont="1" applyBorder="1" applyAlignment="1">
      <alignment vertical="center"/>
    </xf>
    <xf numFmtId="0" fontId="36" fillId="0" borderId="17" xfId="8" applyFont="1" applyBorder="1" applyAlignment="1">
      <alignment horizontal="center" wrapText="1"/>
    </xf>
    <xf numFmtId="0" fontId="36" fillId="0" borderId="0" xfId="8" applyFont="1" applyAlignment="1">
      <alignment horizontal="center" wrapText="1"/>
    </xf>
    <xf numFmtId="0" fontId="58" fillId="0" borderId="0" xfId="0" applyFont="1" applyAlignment="1">
      <alignment horizontal="center"/>
    </xf>
    <xf numFmtId="0" fontId="57" fillId="2" borderId="0" xfId="0" applyFont="1" applyFill="1" applyAlignment="1">
      <alignment horizontal="left"/>
    </xf>
    <xf numFmtId="2" fontId="43" fillId="0" borderId="0" xfId="0" applyNumberFormat="1" applyFont="1"/>
    <xf numFmtId="3" fontId="38" fillId="7" borderId="20" xfId="0" applyNumberFormat="1" applyFont="1" applyFill="1" applyBorder="1" applyAlignment="1">
      <alignment horizontal="center" vertical="center"/>
    </xf>
    <xf numFmtId="0" fontId="44" fillId="2" borderId="20" xfId="0" applyFont="1" applyFill="1" applyBorder="1" applyAlignment="1">
      <alignment horizontal="center" vertical="center"/>
    </xf>
    <xf numFmtId="0" fontId="44" fillId="7" borderId="20" xfId="0" applyFont="1" applyFill="1" applyBorder="1" applyAlignment="1">
      <alignment horizontal="center" vertical="center"/>
    </xf>
    <xf numFmtId="0" fontId="45" fillId="2" borderId="20" xfId="0" applyFont="1" applyFill="1" applyBorder="1" applyAlignment="1">
      <alignment horizontal="center" vertical="center"/>
    </xf>
    <xf numFmtId="0" fontId="39" fillId="2" borderId="20" xfId="0" applyFont="1" applyFill="1" applyBorder="1" applyAlignment="1">
      <alignment horizontal="center" vertical="center"/>
    </xf>
    <xf numFmtId="0" fontId="40" fillId="2" borderId="20" xfId="0" applyFont="1" applyFill="1" applyBorder="1" applyAlignment="1">
      <alignment horizontal="center" vertical="center"/>
    </xf>
    <xf numFmtId="0" fontId="8" fillId="2" borderId="0" xfId="63" applyFont="1" applyFill="1" applyAlignment="1">
      <alignment horizontal="left"/>
    </xf>
    <xf numFmtId="0" fontId="9" fillId="0" borderId="0" xfId="63"/>
    <xf numFmtId="0" fontId="14" fillId="5" borderId="20" xfId="0" applyFont="1" applyFill="1" applyBorder="1" applyAlignment="1">
      <alignment horizontal="center" vertical="center" wrapText="1"/>
    </xf>
    <xf numFmtId="0" fontId="41" fillId="0" borderId="20" xfId="0" applyFont="1" applyBorder="1" applyAlignment="1">
      <alignment vertical="center"/>
    </xf>
    <xf numFmtId="0" fontId="56" fillId="2" borderId="20" xfId="1" applyFont="1" applyFill="1" applyBorder="1" applyAlignment="1">
      <alignment horizontal="center" vertical="center"/>
    </xf>
    <xf numFmtId="0" fontId="59" fillId="7" borderId="20" xfId="1" applyFont="1" applyFill="1" applyBorder="1" applyAlignment="1">
      <alignment horizontal="center" vertical="center"/>
    </xf>
    <xf numFmtId="49" fontId="55" fillId="3" borderId="20" xfId="0" applyNumberFormat="1" applyFont="1" applyFill="1" applyBorder="1" applyAlignment="1">
      <alignment horizontal="center" vertical="center"/>
    </xf>
    <xf numFmtId="49" fontId="59" fillId="7" borderId="20" xfId="0" applyNumberFormat="1" applyFont="1" applyFill="1" applyBorder="1" applyAlignment="1">
      <alignment horizontal="center" vertical="center"/>
    </xf>
    <xf numFmtId="0" fontId="58" fillId="0" borderId="0" xfId="0" applyFont="1" applyAlignment="1">
      <alignment vertical="center"/>
    </xf>
    <xf numFmtId="0" fontId="41" fillId="0" borderId="0" xfId="1" applyFont="1"/>
    <xf numFmtId="0" fontId="11" fillId="2" borderId="20" xfId="1" applyFont="1" applyFill="1" applyBorder="1" applyAlignment="1">
      <alignment horizontal="left"/>
    </xf>
    <xf numFmtId="0" fontId="11" fillId="2" borderId="0" xfId="1" applyFont="1" applyFill="1" applyAlignment="1">
      <alignment horizontal="left"/>
    </xf>
    <xf numFmtId="0" fontId="43" fillId="0" borderId="20" xfId="1" applyFont="1" applyBorder="1"/>
    <xf numFmtId="0" fontId="43" fillId="0" borderId="0" xfId="1" applyFont="1"/>
    <xf numFmtId="49" fontId="30" fillId="3" borderId="20" xfId="0" applyNumberFormat="1" applyFont="1" applyFill="1" applyBorder="1" applyAlignment="1">
      <alignment horizontal="center" vertical="center"/>
    </xf>
    <xf numFmtId="49" fontId="23" fillId="3" borderId="20" xfId="0" applyNumberFormat="1" applyFont="1" applyFill="1" applyBorder="1" applyAlignment="1">
      <alignment horizontal="center" vertical="center" wrapText="1"/>
    </xf>
    <xf numFmtId="49" fontId="23" fillId="3" borderId="20" xfId="0" applyNumberFormat="1" applyFont="1" applyFill="1" applyBorder="1" applyAlignment="1">
      <alignment horizontal="center" vertical="center"/>
    </xf>
    <xf numFmtId="49" fontId="30" fillId="3" borderId="20" xfId="0" applyNumberFormat="1" applyFont="1" applyFill="1" applyBorder="1" applyAlignment="1">
      <alignment horizontal="center" vertical="center" wrapText="1"/>
    </xf>
    <xf numFmtId="49" fontId="42" fillId="3" borderId="20" xfId="1" applyNumberFormat="1" applyFont="1" applyFill="1" applyBorder="1" applyAlignment="1">
      <alignment horizontal="center" vertical="center"/>
    </xf>
    <xf numFmtId="49" fontId="42" fillId="3" borderId="20" xfId="1" applyNumberFormat="1" applyFont="1" applyFill="1" applyBorder="1" applyAlignment="1">
      <alignment horizontal="center" vertical="center" wrapText="1"/>
    </xf>
    <xf numFmtId="49" fontId="23" fillId="3" borderId="20" xfId="1" applyNumberFormat="1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1" fillId="3" borderId="0" xfId="63" applyFont="1" applyFill="1" applyAlignment="1">
      <alignment horizontal="left" vertical="center"/>
    </xf>
    <xf numFmtId="49" fontId="77" fillId="2" borderId="0" xfId="63" applyNumberFormat="1" applyFont="1" applyFill="1" applyAlignment="1">
      <alignment horizontal="center" vertical="center"/>
    </xf>
    <xf numFmtId="3" fontId="39" fillId="2" borderId="20" xfId="0" applyNumberFormat="1" applyFont="1" applyFill="1" applyBorder="1" applyAlignment="1">
      <alignment horizontal="center" vertical="center"/>
    </xf>
    <xf numFmtId="3" fontId="40" fillId="7" borderId="20" xfId="0" applyNumberFormat="1" applyFont="1" applyFill="1" applyBorder="1" applyAlignment="1">
      <alignment horizontal="center" vertical="center"/>
    </xf>
    <xf numFmtId="3" fontId="40" fillId="7" borderId="20" xfId="2" applyNumberFormat="1" applyFont="1" applyFill="1" applyBorder="1" applyAlignment="1">
      <alignment horizontal="center" vertical="center"/>
    </xf>
    <xf numFmtId="3" fontId="39" fillId="2" borderId="20" xfId="2" applyNumberFormat="1" applyFont="1" applyFill="1" applyBorder="1" applyAlignment="1">
      <alignment horizontal="center" vertical="center"/>
    </xf>
    <xf numFmtId="3" fontId="39" fillId="0" borderId="20" xfId="0" applyNumberFormat="1" applyFont="1" applyBorder="1" applyAlignment="1">
      <alignment horizontal="center" vertical="center"/>
    </xf>
    <xf numFmtId="49" fontId="42" fillId="3" borderId="20" xfId="0" applyNumberFormat="1" applyFont="1" applyFill="1" applyBorder="1" applyAlignment="1">
      <alignment horizontal="center" vertical="center" wrapText="1"/>
    </xf>
    <xf numFmtId="0" fontId="45" fillId="0" borderId="20" xfId="0" applyFont="1" applyBorder="1" applyAlignment="1">
      <alignment horizontal="center" vertical="center"/>
    </xf>
    <xf numFmtId="2" fontId="45" fillId="0" borderId="20" xfId="7" applyNumberFormat="1" applyFont="1" applyBorder="1" applyAlignment="1">
      <alignment horizontal="center" vertical="center"/>
    </xf>
    <xf numFmtId="0" fontId="8" fillId="2" borderId="13" xfId="0" applyFont="1" applyFill="1" applyBorder="1" applyAlignment="1">
      <alignment horizontal="left"/>
    </xf>
    <xf numFmtId="0" fontId="37" fillId="2" borderId="13" xfId="0" applyFont="1" applyFill="1" applyBorder="1" applyAlignment="1">
      <alignment horizontal="left"/>
    </xf>
    <xf numFmtId="3" fontId="59" fillId="7" borderId="20" xfId="0" applyNumberFormat="1" applyFont="1" applyFill="1" applyBorder="1" applyAlignment="1">
      <alignment horizontal="center" vertical="center"/>
    </xf>
    <xf numFmtId="0" fontId="12" fillId="4" borderId="20" xfId="0" applyFont="1" applyFill="1" applyBorder="1" applyAlignment="1">
      <alignment horizontal="center" vertical="center" wrapText="1"/>
    </xf>
    <xf numFmtId="3" fontId="15" fillId="0" borderId="20" xfId="5" applyNumberFormat="1" applyFont="1" applyBorder="1" applyAlignment="1">
      <alignment horizontal="center" vertical="center" wrapText="1"/>
    </xf>
    <xf numFmtId="166" fontId="15" fillId="0" borderId="20" xfId="0" applyNumberFormat="1" applyFont="1" applyBorder="1" applyAlignment="1">
      <alignment horizontal="center" vertical="center" wrapText="1"/>
    </xf>
    <xf numFmtId="3" fontId="14" fillId="5" borderId="20" xfId="5" applyNumberFormat="1" applyFont="1" applyFill="1" applyBorder="1" applyAlignment="1">
      <alignment horizontal="center" vertical="center" wrapText="1"/>
    </xf>
    <xf numFmtId="166" fontId="14" fillId="5" borderId="20" xfId="0" applyNumberFormat="1" applyFont="1" applyFill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166" fontId="15" fillId="5" borderId="20" xfId="0" applyNumberFormat="1" applyFont="1" applyFill="1" applyBorder="1" applyAlignment="1">
      <alignment horizontal="center" vertical="center" wrapText="1"/>
    </xf>
    <xf numFmtId="49" fontId="22" fillId="4" borderId="20" xfId="3" applyNumberFormat="1" applyFont="1" applyFill="1" applyBorder="1" applyAlignment="1">
      <alignment horizontal="center" vertical="center" wrapText="1"/>
    </xf>
    <xf numFmtId="0" fontId="17" fillId="4" borderId="20" xfId="3" applyFont="1" applyFill="1" applyBorder="1" applyAlignment="1">
      <alignment horizontal="center" vertical="center" wrapText="1"/>
    </xf>
    <xf numFmtId="0" fontId="40" fillId="5" borderId="20" xfId="3" applyFont="1" applyFill="1" applyBorder="1" applyAlignment="1">
      <alignment horizontal="center" vertical="center" wrapText="1"/>
    </xf>
    <xf numFmtId="3" fontId="40" fillId="5" borderId="20" xfId="3" applyNumberFormat="1" applyFont="1" applyFill="1" applyBorder="1" applyAlignment="1">
      <alignment horizontal="center" vertical="center" wrapText="1"/>
    </xf>
    <xf numFmtId="2" fontId="40" fillId="5" borderId="20" xfId="3" applyNumberFormat="1" applyFont="1" applyFill="1" applyBorder="1" applyAlignment="1">
      <alignment horizontal="center" vertical="center" wrapText="1"/>
    </xf>
    <xf numFmtId="0" fontId="15" fillId="2" borderId="20" xfId="1" applyFont="1" applyFill="1" applyBorder="1" applyAlignment="1">
      <alignment horizontal="center" vertical="center"/>
    </xf>
    <xf numFmtId="0" fontId="15" fillId="0" borderId="20" xfId="1" applyFont="1" applyBorder="1" applyAlignment="1">
      <alignment horizontal="center" vertical="center"/>
    </xf>
    <xf numFmtId="0" fontId="14" fillId="2" borderId="20" xfId="1" applyFont="1" applyFill="1" applyBorder="1" applyAlignment="1">
      <alignment horizontal="center" vertical="center"/>
    </xf>
    <xf numFmtId="0" fontId="14" fillId="7" borderId="20" xfId="1" applyFont="1" applyFill="1" applyBorder="1" applyAlignment="1">
      <alignment horizontal="center" vertical="center"/>
    </xf>
    <xf numFmtId="0" fontId="78" fillId="4" borderId="20" xfId="0" applyFont="1" applyFill="1" applyBorder="1" applyAlignment="1">
      <alignment horizontal="center" vertical="center" wrapText="1"/>
    </xf>
    <xf numFmtId="0" fontId="59" fillId="5" borderId="20" xfId="0" applyFont="1" applyFill="1" applyBorder="1" applyAlignment="1">
      <alignment horizontal="center" vertical="center" wrapText="1"/>
    </xf>
    <xf numFmtId="0" fontId="56" fillId="0" borderId="20" xfId="1" applyFont="1" applyBorder="1" applyAlignment="1">
      <alignment horizontal="center" vertical="center"/>
    </xf>
    <xf numFmtId="49" fontId="30" fillId="3" borderId="20" xfId="1" applyNumberFormat="1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 wrapText="1"/>
    </xf>
    <xf numFmtId="0" fontId="56" fillId="0" borderId="20" xfId="0" applyFont="1" applyBorder="1" applyAlignment="1">
      <alignment horizontal="center" vertical="center"/>
    </xf>
    <xf numFmtId="0" fontId="59" fillId="5" borderId="20" xfId="0" applyFont="1" applyFill="1" applyBorder="1" applyAlignment="1">
      <alignment horizontal="center" vertical="center"/>
    </xf>
    <xf numFmtId="0" fontId="26" fillId="4" borderId="20" xfId="0" applyFont="1" applyFill="1" applyBorder="1" applyAlignment="1">
      <alignment horizontal="center" vertical="center" wrapText="1"/>
    </xf>
    <xf numFmtId="2" fontId="21" fillId="0" borderId="20" xfId="0" applyNumberFormat="1" applyFont="1" applyBorder="1" applyAlignment="1">
      <alignment horizontal="center" vertical="center" wrapText="1"/>
    </xf>
    <xf numFmtId="0" fontId="20" fillId="5" borderId="20" xfId="0" applyFont="1" applyFill="1" applyBorder="1" applyAlignment="1">
      <alignment horizontal="center" vertical="center" wrapText="1"/>
    </xf>
    <xf numFmtId="3" fontId="20" fillId="5" borderId="20" xfId="0" applyNumberFormat="1" applyFont="1" applyFill="1" applyBorder="1" applyAlignment="1">
      <alignment horizontal="center" vertical="center" wrapText="1"/>
    </xf>
    <xf numFmtId="4" fontId="20" fillId="5" borderId="20" xfId="0" applyNumberFormat="1" applyFont="1" applyFill="1" applyBorder="1" applyAlignment="1">
      <alignment horizontal="center" vertical="center" wrapText="1"/>
    </xf>
    <xf numFmtId="4" fontId="20" fillId="5" borderId="20" xfId="4" applyNumberFormat="1" applyFont="1" applyFill="1" applyBorder="1" applyAlignment="1">
      <alignment horizontal="center" vertical="center" wrapText="1"/>
    </xf>
    <xf numFmtId="0" fontId="19" fillId="6" borderId="20" xfId="0" applyFont="1" applyFill="1" applyBorder="1" applyAlignment="1">
      <alignment vertical="center" wrapText="1"/>
    </xf>
    <xf numFmtId="0" fontId="36" fillId="0" borderId="13" xfId="8" applyFont="1" applyBorder="1"/>
    <xf numFmtId="0" fontId="47" fillId="0" borderId="13" xfId="9" applyFont="1" applyBorder="1" applyAlignment="1">
      <alignment horizontal="right"/>
    </xf>
    <xf numFmtId="0" fontId="16" fillId="0" borderId="0" xfId="0" applyFont="1"/>
    <xf numFmtId="49" fontId="17" fillId="3" borderId="20" xfId="0" applyNumberFormat="1" applyFont="1" applyFill="1" applyBorder="1" applyAlignment="1">
      <alignment horizontal="center" vertical="center" wrapText="1"/>
    </xf>
    <xf numFmtId="0" fontId="79" fillId="0" borderId="0" xfId="0" applyFont="1" applyAlignment="1">
      <alignment horizontal="justify" vertical="top" wrapText="1"/>
    </xf>
    <xf numFmtId="0" fontId="80" fillId="0" borderId="0" xfId="0" applyFont="1" applyAlignment="1">
      <alignment horizontal="justify" vertical="top" wrapText="1"/>
    </xf>
    <xf numFmtId="0" fontId="15" fillId="0" borderId="0" xfId="0" applyFont="1" applyAlignment="1">
      <alignment horizontal="justify" vertical="top" wrapText="1"/>
    </xf>
    <xf numFmtId="0" fontId="15" fillId="0" borderId="0" xfId="0" applyFont="1"/>
    <xf numFmtId="3" fontId="44" fillId="5" borderId="20" xfId="0" applyNumberFormat="1" applyFont="1" applyFill="1" applyBorder="1" applyAlignment="1">
      <alignment horizontal="center" vertical="center"/>
    </xf>
    <xf numFmtId="3" fontId="44" fillId="7" borderId="20" xfId="0" applyNumberFormat="1" applyFont="1" applyFill="1" applyBorder="1" applyAlignment="1">
      <alignment horizontal="center" vertical="center"/>
    </xf>
    <xf numFmtId="3" fontId="59" fillId="7" borderId="20" xfId="1" applyNumberFormat="1" applyFont="1" applyFill="1" applyBorder="1" applyAlignment="1">
      <alignment horizontal="center" vertical="center"/>
    </xf>
    <xf numFmtId="3" fontId="14" fillId="5" borderId="1" xfId="0" applyNumberFormat="1" applyFont="1" applyFill="1" applyBorder="1" applyAlignment="1">
      <alignment horizontal="center" vertical="center" wrapText="1"/>
    </xf>
    <xf numFmtId="166" fontId="15" fillId="5" borderId="1" xfId="0" applyNumberFormat="1" applyFont="1" applyFill="1" applyBorder="1" applyAlignment="1">
      <alignment horizontal="center" vertical="center" wrapText="1"/>
    </xf>
    <xf numFmtId="3" fontId="9" fillId="0" borderId="0" xfId="0" applyNumberFormat="1" applyFont="1"/>
    <xf numFmtId="49" fontId="23" fillId="3" borderId="1" xfId="1" applyNumberFormat="1" applyFont="1" applyFill="1" applyBorder="1" applyAlignment="1">
      <alignment horizontal="center" vertical="center"/>
    </xf>
    <xf numFmtId="2" fontId="20" fillId="5" borderId="1" xfId="0" applyNumberFormat="1" applyFont="1" applyFill="1" applyBorder="1" applyAlignment="1">
      <alignment horizontal="center" vertical="center" wrapText="1"/>
    </xf>
    <xf numFmtId="3" fontId="34" fillId="0" borderId="1" xfId="0" applyNumberFormat="1" applyFont="1" applyBorder="1" applyAlignment="1">
      <alignment horizontal="center" vertical="center"/>
    </xf>
    <xf numFmtId="3" fontId="20" fillId="5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/>
    </xf>
    <xf numFmtId="3" fontId="56" fillId="2" borderId="20" xfId="0" applyNumberFormat="1" applyFont="1" applyFill="1" applyBorder="1" applyAlignment="1">
      <alignment horizontal="center" vertical="center"/>
    </xf>
    <xf numFmtId="0" fontId="59" fillId="2" borderId="20" xfId="1" applyFont="1" applyFill="1" applyBorder="1" applyAlignment="1">
      <alignment horizontal="center" vertical="center"/>
    </xf>
    <xf numFmtId="3" fontId="37" fillId="2" borderId="20" xfId="0" applyNumberFormat="1" applyFont="1" applyFill="1" applyBorder="1" applyAlignment="1">
      <alignment horizontal="center" vertical="center"/>
    </xf>
    <xf numFmtId="0" fontId="37" fillId="2" borderId="20" xfId="0" applyFont="1" applyFill="1" applyBorder="1" applyAlignment="1">
      <alignment horizontal="center" vertical="center"/>
    </xf>
    <xf numFmtId="4" fontId="15" fillId="0" borderId="1" xfId="0" applyNumberFormat="1" applyFont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left" vertical="center"/>
    </xf>
    <xf numFmtId="0" fontId="39" fillId="2" borderId="1" xfId="0" applyFont="1" applyFill="1" applyBorder="1" applyAlignment="1">
      <alignment horizontal="center" vertical="center"/>
    </xf>
    <xf numFmtId="0" fontId="39" fillId="2" borderId="6" xfId="0" applyFont="1" applyFill="1" applyBorder="1" applyAlignment="1">
      <alignment horizontal="center" vertical="center"/>
    </xf>
    <xf numFmtId="3" fontId="59" fillId="7" borderId="1" xfId="0" applyNumberFormat="1" applyFont="1" applyFill="1" applyBorder="1" applyAlignment="1">
      <alignment horizontal="center" vertical="center"/>
    </xf>
    <xf numFmtId="3" fontId="57" fillId="2" borderId="1" xfId="0" applyNumberFormat="1" applyFont="1" applyFill="1" applyBorder="1" applyAlignment="1">
      <alignment horizontal="center" vertical="center"/>
    </xf>
    <xf numFmtId="3" fontId="57" fillId="2" borderId="3" xfId="0" applyNumberFormat="1" applyFont="1" applyFill="1" applyBorder="1" applyAlignment="1">
      <alignment horizontal="center" vertical="center"/>
    </xf>
    <xf numFmtId="3" fontId="57" fillId="2" borderId="6" xfId="0" applyNumberFormat="1" applyFont="1" applyFill="1" applyBorder="1" applyAlignment="1">
      <alignment horizontal="center" vertical="center"/>
    </xf>
    <xf numFmtId="3" fontId="59" fillId="7" borderId="3" xfId="0" applyNumberFormat="1" applyFont="1" applyFill="1" applyBorder="1" applyAlignment="1">
      <alignment horizontal="center" vertical="center"/>
    </xf>
    <xf numFmtId="166" fontId="15" fillId="0" borderId="1" xfId="0" applyNumberFormat="1" applyFont="1" applyBorder="1" applyAlignment="1">
      <alignment horizontal="center" vertical="center" wrapText="1"/>
    </xf>
    <xf numFmtId="2" fontId="39" fillId="0" borderId="20" xfId="0" applyNumberFormat="1" applyFont="1" applyBorder="1" applyAlignment="1">
      <alignment horizontal="center" vertical="center"/>
    </xf>
    <xf numFmtId="0" fontId="39" fillId="0" borderId="20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horizontal="center" vertical="center" wrapText="1"/>
    </xf>
    <xf numFmtId="3" fontId="21" fillId="0" borderId="1" xfId="0" applyNumberFormat="1" applyFont="1" applyBorder="1" applyAlignment="1">
      <alignment horizontal="center" vertical="center" wrapText="1"/>
    </xf>
    <xf numFmtId="4" fontId="21" fillId="0" borderId="1" xfId="4" applyNumberFormat="1" applyFont="1" applyBorder="1" applyAlignment="1">
      <alignment horizontal="center" vertical="center" wrapText="1"/>
    </xf>
    <xf numFmtId="2" fontId="21" fillId="0" borderId="1" xfId="0" applyNumberFormat="1" applyFont="1" applyBorder="1" applyAlignment="1">
      <alignment horizontal="center" vertical="center" wrapText="1"/>
    </xf>
    <xf numFmtId="0" fontId="22" fillId="4" borderId="20" xfId="0" applyFont="1" applyFill="1" applyBorder="1" applyAlignment="1">
      <alignment horizontal="center" vertical="center" wrapText="1"/>
    </xf>
    <xf numFmtId="0" fontId="15" fillId="2" borderId="30" xfId="1" applyFont="1" applyFill="1" applyBorder="1" applyAlignment="1">
      <alignment horizontal="center" vertical="center"/>
    </xf>
    <xf numFmtId="49" fontId="23" fillId="3" borderId="0" xfId="1" applyNumberFormat="1" applyFont="1" applyFill="1" applyAlignment="1">
      <alignment horizontal="center" vertical="center" wrapText="1"/>
    </xf>
    <xf numFmtId="49" fontId="23" fillId="3" borderId="32" xfId="1" applyNumberFormat="1" applyFont="1" applyFill="1" applyBorder="1" applyAlignment="1">
      <alignment horizontal="center" vertical="center"/>
    </xf>
    <xf numFmtId="0" fontId="14" fillId="7" borderId="30" xfId="1" applyFont="1" applyFill="1" applyBorder="1" applyAlignment="1">
      <alignment horizontal="center" vertical="center"/>
    </xf>
    <xf numFmtId="0" fontId="22" fillId="6" borderId="0" xfId="0" applyFont="1" applyFill="1" applyAlignment="1">
      <alignment horizontal="center" vertical="center" wrapText="1"/>
    </xf>
    <xf numFmtId="0" fontId="56" fillId="0" borderId="20" xfId="0" applyFont="1" applyBorder="1" applyAlignment="1">
      <alignment horizontal="center" vertical="center"/>
    </xf>
    <xf numFmtId="0" fontId="59" fillId="5" borderId="20" xfId="0" applyFont="1" applyFill="1" applyBorder="1" applyAlignment="1">
      <alignment horizontal="center" vertical="center"/>
    </xf>
    <xf numFmtId="0" fontId="17" fillId="4" borderId="20" xfId="0" applyFont="1" applyFill="1" applyBorder="1" applyAlignment="1">
      <alignment horizontal="center" vertical="center" wrapText="1"/>
    </xf>
    <xf numFmtId="0" fontId="16" fillId="0" borderId="0" xfId="1" applyFont="1"/>
    <xf numFmtId="1" fontId="9" fillId="0" borderId="0" xfId="1" applyNumberFormat="1"/>
    <xf numFmtId="0" fontId="22" fillId="4" borderId="20" xfId="0" applyFont="1" applyFill="1" applyBorder="1" applyAlignment="1">
      <alignment horizontal="center" vertical="center" wrapText="1"/>
    </xf>
    <xf numFmtId="0" fontId="52" fillId="8" borderId="0" xfId="1" applyFont="1" applyFill="1" applyAlignment="1">
      <alignment horizontal="left"/>
    </xf>
    <xf numFmtId="49" fontId="30" fillId="3" borderId="20" xfId="0" applyNumberFormat="1" applyFont="1" applyFill="1" applyBorder="1" applyAlignment="1">
      <alignment horizontal="center" vertical="top" wrapText="1"/>
    </xf>
    <xf numFmtId="49" fontId="42" fillId="3" borderId="20" xfId="0" applyNumberFormat="1" applyFont="1" applyFill="1" applyBorder="1" applyAlignment="1">
      <alignment horizontal="center" vertical="center"/>
    </xf>
    <xf numFmtId="2" fontId="41" fillId="0" borderId="0" xfId="0" applyNumberFormat="1" applyFont="1"/>
    <xf numFmtId="49" fontId="30" fillId="3" borderId="5" xfId="0" applyNumberFormat="1" applyFont="1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horizontal="center" vertical="center" wrapText="1"/>
    </xf>
    <xf numFmtId="49" fontId="30" fillId="3" borderId="5" xfId="0" applyNumberFormat="1" applyFont="1" applyFill="1" applyBorder="1" applyAlignment="1">
      <alignment vertical="center" wrapText="1"/>
    </xf>
    <xf numFmtId="0" fontId="15" fillId="0" borderId="0" xfId="66" applyFont="1" applyFill="1" applyAlignment="1">
      <alignment horizontal="justify" vertical="center"/>
    </xf>
    <xf numFmtId="0" fontId="16" fillId="0" borderId="0" xfId="66" applyFont="1" applyFill="1" applyAlignment="1">
      <alignment horizontal="justify" vertical="center"/>
    </xf>
    <xf numFmtId="0" fontId="16" fillId="0" borderId="0" xfId="66" applyFont="1" applyAlignment="1">
      <alignment horizontal="justify" vertical="center"/>
    </xf>
    <xf numFmtId="0" fontId="15" fillId="0" borderId="0" xfId="66" applyFont="1" applyAlignment="1">
      <alignment horizontal="justify" vertical="center"/>
    </xf>
    <xf numFmtId="0" fontId="15" fillId="0" borderId="0" xfId="66" applyFont="1" applyAlignment="1">
      <alignment horizontal="justify" vertical="center" wrapText="1"/>
    </xf>
    <xf numFmtId="49" fontId="30" fillId="3" borderId="20" xfId="0" applyNumberFormat="1" applyFont="1" applyFill="1" applyBorder="1" applyAlignment="1">
      <alignment horizontal="center" vertical="center"/>
    </xf>
    <xf numFmtId="49" fontId="30" fillId="3" borderId="20" xfId="0" applyNumberFormat="1" applyFont="1" applyFill="1" applyBorder="1" applyAlignment="1">
      <alignment horizontal="center" vertical="center" wrapText="1"/>
    </xf>
    <xf numFmtId="49" fontId="17" fillId="3" borderId="20" xfId="0" applyNumberFormat="1" applyFont="1" applyFill="1" applyBorder="1" applyAlignment="1">
      <alignment horizontal="center" vertical="center" wrapText="1"/>
    </xf>
    <xf numFmtId="3" fontId="9" fillId="0" borderId="0" xfId="0" applyNumberFormat="1" applyFont="1" applyAlignment="1">
      <alignment vertical="center"/>
    </xf>
    <xf numFmtId="9" fontId="41" fillId="0" borderId="0" xfId="7" applyFont="1" applyAlignment="1">
      <alignment horizontal="center" vertical="center"/>
    </xf>
    <xf numFmtId="9" fontId="41" fillId="0" borderId="0" xfId="7" applyFont="1" applyAlignment="1">
      <alignment vertical="center"/>
    </xf>
    <xf numFmtId="0" fontId="81" fillId="0" borderId="0" xfId="0" applyFont="1"/>
    <xf numFmtId="3" fontId="52" fillId="2" borderId="20" xfId="0" applyNumberFormat="1" applyFont="1" applyFill="1" applyBorder="1" applyAlignment="1">
      <alignment horizontal="left"/>
    </xf>
    <xf numFmtId="3" fontId="9" fillId="0" borderId="20" xfId="0" applyNumberFormat="1" applyFont="1" applyBorder="1"/>
    <xf numFmtId="3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1" fontId="25" fillId="0" borderId="0" xfId="0" applyNumberFormat="1" applyFont="1" applyAlignment="1">
      <alignment horizontal="center" vertical="center"/>
    </xf>
    <xf numFmtId="2" fontId="39" fillId="0" borderId="1" xfId="7" applyNumberFormat="1" applyFont="1" applyBorder="1" applyAlignment="1">
      <alignment horizontal="center" vertical="center"/>
    </xf>
    <xf numFmtId="0" fontId="40" fillId="5" borderId="30" xfId="0" applyFont="1" applyFill="1" applyBorder="1" applyAlignment="1">
      <alignment horizontal="center" vertical="center" wrapText="1"/>
    </xf>
    <xf numFmtId="3" fontId="40" fillId="0" borderId="20" xfId="0" applyNumberFormat="1" applyFont="1" applyBorder="1" applyAlignment="1">
      <alignment horizontal="center" vertical="center"/>
    </xf>
    <xf numFmtId="3" fontId="21" fillId="0" borderId="1" xfId="0" applyNumberFormat="1" applyFont="1" applyBorder="1" applyAlignment="1">
      <alignment horizontal="center" vertical="center"/>
    </xf>
    <xf numFmtId="2" fontId="20" fillId="5" borderId="20" xfId="0" applyNumberFormat="1" applyFont="1" applyFill="1" applyBorder="1" applyAlignment="1">
      <alignment horizontal="center" vertical="center" wrapText="1"/>
    </xf>
    <xf numFmtId="2" fontId="21" fillId="0" borderId="1" xfId="7" applyNumberFormat="1" applyFont="1" applyBorder="1" applyAlignment="1">
      <alignment horizontal="center" vertical="center" wrapText="1"/>
    </xf>
    <xf numFmtId="2" fontId="20" fillId="5" borderId="20" xfId="7" applyNumberFormat="1" applyFont="1" applyFill="1" applyBorder="1" applyAlignment="1">
      <alignment horizontal="center" vertical="center" wrapText="1"/>
    </xf>
    <xf numFmtId="49" fontId="30" fillId="3" borderId="23" xfId="0" applyNumberFormat="1" applyFont="1" applyFill="1" applyBorder="1" applyAlignment="1">
      <alignment horizontal="center" vertical="center"/>
    </xf>
    <xf numFmtId="49" fontId="30" fillId="3" borderId="25" xfId="0" applyNumberFormat="1" applyFont="1" applyFill="1" applyBorder="1" applyAlignment="1">
      <alignment horizontal="center" vertical="center"/>
    </xf>
    <xf numFmtId="49" fontId="30" fillId="3" borderId="20" xfId="0" applyNumberFormat="1" applyFont="1" applyFill="1" applyBorder="1" applyAlignment="1">
      <alignment horizontal="center" vertical="center"/>
    </xf>
    <xf numFmtId="0" fontId="27" fillId="2" borderId="0" xfId="0" applyFont="1" applyFill="1" applyAlignment="1">
      <alignment horizontal="center"/>
    </xf>
    <xf numFmtId="0" fontId="27" fillId="2" borderId="29" xfId="0" applyFont="1" applyFill="1" applyBorder="1" applyAlignment="1">
      <alignment horizontal="center"/>
    </xf>
    <xf numFmtId="0" fontId="17" fillId="6" borderId="20" xfId="0" applyFont="1" applyFill="1" applyBorder="1" applyAlignment="1">
      <alignment horizontal="center" vertical="center"/>
    </xf>
    <xf numFmtId="49" fontId="23" fillId="3" borderId="20" xfId="0" applyNumberFormat="1" applyFont="1" applyFill="1" applyBorder="1" applyAlignment="1">
      <alignment horizontal="center" vertical="center"/>
    </xf>
    <xf numFmtId="49" fontId="23" fillId="3" borderId="3" xfId="0" applyNumberFormat="1" applyFont="1" applyFill="1" applyBorder="1" applyAlignment="1">
      <alignment horizontal="center" vertical="center"/>
    </xf>
    <xf numFmtId="49" fontId="23" fillId="3" borderId="5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horizontal="center" vertical="center"/>
    </xf>
    <xf numFmtId="49" fontId="23" fillId="3" borderId="20" xfId="0" applyNumberFormat="1" applyFont="1" applyFill="1" applyBorder="1" applyAlignment="1">
      <alignment horizontal="center" vertical="center" wrapText="1"/>
    </xf>
    <xf numFmtId="0" fontId="22" fillId="6" borderId="20" xfId="0" applyFont="1" applyFill="1" applyBorder="1" applyAlignment="1">
      <alignment horizontal="center" vertical="center"/>
    </xf>
    <xf numFmtId="49" fontId="23" fillId="3" borderId="7" xfId="0" applyNumberFormat="1" applyFont="1" applyFill="1" applyBorder="1" applyAlignment="1">
      <alignment horizontal="center" vertical="center"/>
    </xf>
    <xf numFmtId="49" fontId="23" fillId="3" borderId="4" xfId="0" applyNumberFormat="1" applyFont="1" applyFill="1" applyBorder="1" applyAlignment="1">
      <alignment horizontal="center" vertical="center"/>
    </xf>
    <xf numFmtId="49" fontId="23" fillId="3" borderId="10" xfId="0" applyNumberFormat="1" applyFont="1" applyFill="1" applyBorder="1" applyAlignment="1">
      <alignment horizontal="center" vertical="center"/>
    </xf>
    <xf numFmtId="0" fontId="22" fillId="6" borderId="20" xfId="0" applyFont="1" applyFill="1" applyBorder="1" applyAlignment="1">
      <alignment horizontal="center" vertical="center" wrapText="1"/>
    </xf>
    <xf numFmtId="49" fontId="30" fillId="3" borderId="20" xfId="0" applyNumberFormat="1" applyFont="1" applyFill="1" applyBorder="1" applyAlignment="1">
      <alignment horizontal="center" vertical="center" wrapText="1"/>
    </xf>
    <xf numFmtId="49" fontId="40" fillId="7" borderId="20" xfId="0" applyNumberFormat="1" applyFont="1" applyFill="1" applyBorder="1" applyAlignment="1">
      <alignment horizontal="center" vertical="center" wrapText="1"/>
    </xf>
    <xf numFmtId="0" fontId="17" fillId="6" borderId="33" xfId="0" applyFont="1" applyFill="1" applyBorder="1" applyAlignment="1">
      <alignment horizontal="center" vertical="center" wrapText="1"/>
    </xf>
    <xf numFmtId="0" fontId="17" fillId="6" borderId="35" xfId="0" applyFont="1" applyFill="1" applyBorder="1" applyAlignment="1">
      <alignment horizontal="center" vertical="center" wrapText="1"/>
    </xf>
    <xf numFmtId="0" fontId="17" fillId="6" borderId="36" xfId="0" applyFont="1" applyFill="1" applyBorder="1" applyAlignment="1">
      <alignment horizontal="center" vertical="center" wrapText="1"/>
    </xf>
    <xf numFmtId="49" fontId="30" fillId="3" borderId="30" xfId="0" applyNumberFormat="1" applyFont="1" applyFill="1" applyBorder="1" applyAlignment="1">
      <alignment horizontal="center" vertical="center" wrapText="1"/>
    </xf>
    <xf numFmtId="49" fontId="30" fillId="3" borderId="31" xfId="0" applyNumberFormat="1" applyFont="1" applyFill="1" applyBorder="1" applyAlignment="1">
      <alignment horizontal="center" vertical="center" wrapText="1"/>
    </xf>
    <xf numFmtId="49" fontId="30" fillId="3" borderId="21" xfId="0" applyNumberFormat="1" applyFont="1" applyFill="1" applyBorder="1" applyAlignment="1">
      <alignment horizontal="center" vertical="center" wrapText="1"/>
    </xf>
    <xf numFmtId="49" fontId="30" fillId="3" borderId="33" xfId="0" applyNumberFormat="1" applyFont="1" applyFill="1" applyBorder="1" applyAlignment="1">
      <alignment horizontal="center" vertical="center" wrapText="1"/>
    </xf>
    <xf numFmtId="49" fontId="30" fillId="3" borderId="35" xfId="0" applyNumberFormat="1" applyFont="1" applyFill="1" applyBorder="1" applyAlignment="1">
      <alignment horizontal="center" vertical="center" wrapText="1"/>
    </xf>
    <xf numFmtId="49" fontId="30" fillId="3" borderId="36" xfId="0" applyNumberFormat="1" applyFont="1" applyFill="1" applyBorder="1" applyAlignment="1">
      <alignment horizontal="center" vertical="center" wrapText="1"/>
    </xf>
    <xf numFmtId="49" fontId="30" fillId="3" borderId="24" xfId="0" applyNumberFormat="1" applyFont="1" applyFill="1" applyBorder="1" applyAlignment="1">
      <alignment horizontal="center" vertical="center" wrapText="1"/>
    </xf>
    <xf numFmtId="49" fontId="30" fillId="3" borderId="34" xfId="0" applyNumberFormat="1" applyFont="1" applyFill="1" applyBorder="1" applyAlignment="1">
      <alignment horizontal="center" vertical="center" wrapText="1"/>
    </xf>
    <xf numFmtId="49" fontId="30" fillId="3" borderId="37" xfId="0" applyNumberFormat="1" applyFont="1" applyFill="1" applyBorder="1" applyAlignment="1">
      <alignment horizontal="center" vertical="center" wrapText="1"/>
    </xf>
    <xf numFmtId="49" fontId="17" fillId="3" borderId="20" xfId="0" applyNumberFormat="1" applyFont="1" applyFill="1" applyBorder="1" applyAlignment="1">
      <alignment horizontal="center" vertical="center" wrapText="1"/>
    </xf>
    <xf numFmtId="0" fontId="17" fillId="6" borderId="20" xfId="0" applyFont="1" applyFill="1" applyBorder="1" applyAlignment="1">
      <alignment horizontal="center" vertical="center" wrapText="1"/>
    </xf>
    <xf numFmtId="49" fontId="40" fillId="7" borderId="23" xfId="0" applyNumberFormat="1" applyFont="1" applyFill="1" applyBorder="1" applyAlignment="1">
      <alignment horizontal="center" vertical="center" wrapText="1"/>
    </xf>
    <xf numFmtId="49" fontId="40" fillId="7" borderId="22" xfId="0" applyNumberFormat="1" applyFont="1" applyFill="1" applyBorder="1" applyAlignment="1">
      <alignment horizontal="center" vertical="center" wrapText="1"/>
    </xf>
    <xf numFmtId="49" fontId="30" fillId="3" borderId="38" xfId="0" applyNumberFormat="1" applyFont="1" applyFill="1" applyBorder="1" applyAlignment="1">
      <alignment horizontal="center" vertical="center" wrapText="1"/>
    </xf>
    <xf numFmtId="49" fontId="30" fillId="3" borderId="0" xfId="0" applyNumberFormat="1" applyFont="1" applyFill="1" applyBorder="1" applyAlignment="1">
      <alignment horizontal="center" vertical="center" wrapText="1"/>
    </xf>
    <xf numFmtId="49" fontId="30" fillId="3" borderId="29" xfId="0" applyNumberFormat="1" applyFont="1" applyFill="1" applyBorder="1" applyAlignment="1">
      <alignment horizontal="center" vertical="center" wrapText="1"/>
    </xf>
    <xf numFmtId="49" fontId="30" fillId="3" borderId="20" xfId="0" applyNumberFormat="1" applyFont="1" applyFill="1" applyBorder="1" applyAlignment="1">
      <alignment horizontal="center" vertical="top" wrapText="1"/>
    </xf>
    <xf numFmtId="49" fontId="30" fillId="3" borderId="20" xfId="0" applyNumberFormat="1" applyFont="1" applyFill="1" applyBorder="1" applyAlignment="1">
      <alignment horizontal="center" vertical="top"/>
    </xf>
    <xf numFmtId="49" fontId="42" fillId="3" borderId="20" xfId="0" applyNumberFormat="1" applyFont="1" applyFill="1" applyBorder="1" applyAlignment="1">
      <alignment horizontal="center" vertical="center"/>
    </xf>
    <xf numFmtId="0" fontId="19" fillId="6" borderId="20" xfId="0" applyFont="1" applyFill="1" applyBorder="1" applyAlignment="1">
      <alignment horizontal="center" vertical="center" wrapText="1"/>
    </xf>
    <xf numFmtId="49" fontId="42" fillId="3" borderId="20" xfId="0" applyNumberFormat="1" applyFont="1" applyFill="1" applyBorder="1" applyAlignment="1">
      <alignment horizontal="center" vertical="center" wrapText="1"/>
    </xf>
    <xf numFmtId="49" fontId="30" fillId="3" borderId="23" xfId="0" applyNumberFormat="1" applyFont="1" applyFill="1" applyBorder="1" applyAlignment="1">
      <alignment horizontal="center" vertical="top" wrapText="1"/>
    </xf>
    <xf numFmtId="49" fontId="30" fillId="3" borderId="25" xfId="0" applyNumberFormat="1" applyFont="1" applyFill="1" applyBorder="1" applyAlignment="1">
      <alignment horizontal="center" vertical="top" wrapText="1"/>
    </xf>
    <xf numFmtId="49" fontId="30" fillId="3" borderId="22" xfId="0" applyNumberFormat="1" applyFont="1" applyFill="1" applyBorder="1" applyAlignment="1">
      <alignment horizontal="center" vertical="top" wrapText="1"/>
    </xf>
    <xf numFmtId="0" fontId="40" fillId="5" borderId="30" xfId="0" applyFont="1" applyFill="1" applyBorder="1" applyAlignment="1">
      <alignment horizontal="center" vertical="center"/>
    </xf>
    <xf numFmtId="0" fontId="40" fillId="5" borderId="31" xfId="0" applyFont="1" applyFill="1" applyBorder="1" applyAlignment="1">
      <alignment horizontal="center" vertical="center"/>
    </xf>
    <xf numFmtId="0" fontId="40" fillId="5" borderId="21" xfId="0" applyFont="1" applyFill="1" applyBorder="1" applyAlignment="1">
      <alignment horizontal="center" vertical="center"/>
    </xf>
    <xf numFmtId="49" fontId="30" fillId="3" borderId="39" xfId="0" applyNumberFormat="1" applyFont="1" applyFill="1" applyBorder="1" applyAlignment="1">
      <alignment horizontal="center" vertical="center" wrapText="1"/>
    </xf>
    <xf numFmtId="49" fontId="30" fillId="3" borderId="5" xfId="0" applyNumberFormat="1" applyFont="1" applyFill="1" applyBorder="1" applyAlignment="1">
      <alignment horizontal="center" vertical="center" wrapText="1"/>
    </xf>
    <xf numFmtId="49" fontId="30" fillId="3" borderId="6" xfId="0" applyNumberFormat="1" applyFont="1" applyFill="1" applyBorder="1" applyAlignment="1">
      <alignment horizontal="center" vertical="center" wrapText="1"/>
    </xf>
    <xf numFmtId="49" fontId="44" fillId="7" borderId="20" xfId="0" applyNumberFormat="1" applyFont="1" applyFill="1" applyBorder="1" applyAlignment="1">
      <alignment horizontal="center" vertical="center" wrapText="1"/>
    </xf>
    <xf numFmtId="49" fontId="55" fillId="3" borderId="20" xfId="0" applyNumberFormat="1" applyFont="1" applyFill="1" applyBorder="1" applyAlignment="1">
      <alignment horizontal="center" vertical="center" wrapText="1"/>
    </xf>
    <xf numFmtId="49" fontId="55" fillId="3" borderId="1" xfId="0" applyNumberFormat="1" applyFont="1" applyFill="1" applyBorder="1" applyAlignment="1">
      <alignment horizontal="left" vertical="center" wrapText="1"/>
    </xf>
    <xf numFmtId="49" fontId="55" fillId="3" borderId="3" xfId="0" applyNumberFormat="1" applyFont="1" applyFill="1" applyBorder="1" applyAlignment="1">
      <alignment horizontal="left" vertical="center" wrapText="1"/>
    </xf>
    <xf numFmtId="49" fontId="55" fillId="3" borderId="2" xfId="0" applyNumberFormat="1" applyFont="1" applyFill="1" applyBorder="1" applyAlignment="1">
      <alignment horizontal="left" vertical="center" wrapText="1"/>
    </xf>
    <xf numFmtId="49" fontId="55" fillId="3" borderId="8" xfId="0" applyNumberFormat="1" applyFont="1" applyFill="1" applyBorder="1" applyAlignment="1">
      <alignment horizontal="left" vertical="center" wrapText="1"/>
    </xf>
    <xf numFmtId="49" fontId="55" fillId="3" borderId="9" xfId="0" applyNumberFormat="1" applyFont="1" applyFill="1" applyBorder="1" applyAlignment="1">
      <alignment horizontal="left" vertical="center" wrapText="1"/>
    </xf>
    <xf numFmtId="49" fontId="55" fillId="3" borderId="20" xfId="0" applyNumberFormat="1" applyFont="1" applyFill="1" applyBorder="1" applyAlignment="1">
      <alignment horizontal="center" vertical="center"/>
    </xf>
    <xf numFmtId="0" fontId="19" fillId="6" borderId="25" xfId="0" applyFont="1" applyFill="1" applyBorder="1" applyAlignment="1">
      <alignment horizontal="center" vertical="center" wrapText="1"/>
    </xf>
    <xf numFmtId="0" fontId="19" fillId="6" borderId="22" xfId="0" applyFont="1" applyFill="1" applyBorder="1" applyAlignment="1">
      <alignment horizontal="center" vertical="center" wrapText="1"/>
    </xf>
    <xf numFmtId="49" fontId="23" fillId="3" borderId="23" xfId="0" applyNumberFormat="1" applyFont="1" applyFill="1" applyBorder="1" applyAlignment="1">
      <alignment horizontal="center" vertical="center" wrapText="1"/>
    </xf>
    <xf numFmtId="49" fontId="23" fillId="3" borderId="22" xfId="0" applyNumberFormat="1" applyFont="1" applyFill="1" applyBorder="1" applyAlignment="1">
      <alignment horizontal="center" vertical="center" wrapText="1"/>
    </xf>
    <xf numFmtId="0" fontId="22" fillId="4" borderId="20" xfId="0" applyFont="1" applyFill="1" applyBorder="1" applyAlignment="1">
      <alignment horizontal="center" vertical="center"/>
    </xf>
    <xf numFmtId="0" fontId="22" fillId="4" borderId="20" xfId="0" applyFont="1" applyFill="1" applyBorder="1" applyAlignment="1">
      <alignment horizontal="center" vertical="center" wrapText="1"/>
    </xf>
    <xf numFmtId="49" fontId="42" fillId="3" borderId="20" xfId="1" applyNumberFormat="1" applyFont="1" applyFill="1" applyBorder="1" applyAlignment="1">
      <alignment horizontal="center" vertical="center"/>
    </xf>
    <xf numFmtId="49" fontId="42" fillId="3" borderId="20" xfId="1" applyNumberFormat="1" applyFont="1" applyFill="1" applyBorder="1" applyAlignment="1">
      <alignment horizontal="center" vertical="center" wrapText="1"/>
    </xf>
    <xf numFmtId="49" fontId="19" fillId="8" borderId="20" xfId="1" applyNumberFormat="1" applyFont="1" applyFill="1" applyBorder="1" applyAlignment="1">
      <alignment horizontal="center" vertical="center" wrapText="1"/>
    </xf>
    <xf numFmtId="49" fontId="17" fillId="8" borderId="20" xfId="1" applyNumberFormat="1" applyFont="1" applyFill="1" applyBorder="1" applyAlignment="1">
      <alignment horizontal="center" vertical="center" wrapText="1"/>
    </xf>
    <xf numFmtId="0" fontId="19" fillId="6" borderId="0" xfId="0" applyFont="1" applyFill="1" applyAlignment="1">
      <alignment horizontal="center" vertical="center" wrapText="1"/>
    </xf>
    <xf numFmtId="0" fontId="44" fillId="0" borderId="0" xfId="0" applyFont="1" applyAlignment="1">
      <alignment horizontal="center" vertical="center" wrapText="1"/>
    </xf>
    <xf numFmtId="49" fontId="17" fillId="8" borderId="23" xfId="1" applyNumberFormat="1" applyFont="1" applyFill="1" applyBorder="1" applyAlignment="1">
      <alignment horizontal="center" vertical="center" wrapText="1"/>
    </xf>
    <xf numFmtId="49" fontId="17" fillId="8" borderId="25" xfId="1" applyNumberFormat="1" applyFont="1" applyFill="1" applyBorder="1" applyAlignment="1">
      <alignment horizontal="center" vertical="center" wrapText="1"/>
    </xf>
    <xf numFmtId="49" fontId="17" fillId="8" borderId="22" xfId="1" applyNumberFormat="1" applyFont="1" applyFill="1" applyBorder="1" applyAlignment="1">
      <alignment horizontal="center" vertical="center" wrapText="1"/>
    </xf>
    <xf numFmtId="49" fontId="22" fillId="8" borderId="20" xfId="1" applyNumberFormat="1" applyFont="1" applyFill="1" applyBorder="1" applyAlignment="1">
      <alignment horizontal="center" vertical="center" wrapText="1"/>
    </xf>
    <xf numFmtId="0" fontId="22" fillId="4" borderId="20" xfId="3" applyFont="1" applyFill="1" applyBorder="1" applyAlignment="1">
      <alignment horizontal="center" vertical="center" wrapText="1"/>
    </xf>
    <xf numFmtId="49" fontId="22" fillId="4" borderId="20" xfId="3" applyNumberFormat="1" applyFont="1" applyFill="1" applyBorder="1" applyAlignment="1">
      <alignment horizontal="center" vertical="center" wrapText="1"/>
    </xf>
    <xf numFmtId="0" fontId="22" fillId="4" borderId="20" xfId="3" applyFont="1" applyFill="1" applyBorder="1" applyAlignment="1">
      <alignment horizontal="right" vertical="center" wrapText="1" indent="2"/>
    </xf>
    <xf numFmtId="0" fontId="22" fillId="6" borderId="24" xfId="0" applyFont="1" applyFill="1" applyBorder="1" applyAlignment="1">
      <alignment horizontal="center" vertical="center" wrapText="1"/>
    </xf>
    <xf numFmtId="0" fontId="22" fillId="6" borderId="34" xfId="0" applyFont="1" applyFill="1" applyBorder="1" applyAlignment="1">
      <alignment horizontal="center" vertical="center" wrapText="1"/>
    </xf>
    <xf numFmtId="49" fontId="23" fillId="3" borderId="33" xfId="1" applyNumberFormat="1" applyFont="1" applyFill="1" applyBorder="1" applyAlignment="1">
      <alignment horizontal="center" vertical="center" wrapText="1"/>
    </xf>
    <xf numFmtId="49" fontId="23" fillId="3" borderId="24" xfId="1" applyNumberFormat="1" applyFont="1" applyFill="1" applyBorder="1" applyAlignment="1">
      <alignment horizontal="center" vertical="center" wrapText="1"/>
    </xf>
    <xf numFmtId="49" fontId="23" fillId="3" borderId="23" xfId="1" applyNumberFormat="1" applyFont="1" applyFill="1" applyBorder="1" applyAlignment="1">
      <alignment horizontal="center" vertical="center"/>
    </xf>
    <xf numFmtId="49" fontId="23" fillId="3" borderId="22" xfId="1" applyNumberFormat="1" applyFont="1" applyFill="1" applyBorder="1" applyAlignment="1">
      <alignment horizontal="center" vertical="center"/>
    </xf>
    <xf numFmtId="0" fontId="22" fillId="6" borderId="30" xfId="0" applyFont="1" applyFill="1" applyBorder="1" applyAlignment="1">
      <alignment horizontal="center" vertical="center" wrapText="1"/>
    </xf>
    <xf numFmtId="0" fontId="22" fillId="6" borderId="31" xfId="0" applyFont="1" applyFill="1" applyBorder="1" applyAlignment="1">
      <alignment horizontal="center" vertical="center" wrapText="1"/>
    </xf>
    <xf numFmtId="0" fontId="56" fillId="4" borderId="20" xfId="1" applyFont="1" applyFill="1" applyBorder="1" applyAlignment="1">
      <alignment horizontal="center"/>
    </xf>
    <xf numFmtId="0" fontId="17" fillId="4" borderId="20" xfId="0" applyFont="1" applyFill="1" applyBorder="1" applyAlignment="1">
      <alignment horizontal="center" vertical="center" wrapText="1"/>
    </xf>
    <xf numFmtId="49" fontId="30" fillId="3" borderId="20" xfId="1" applyNumberFormat="1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 wrapText="1"/>
    </xf>
    <xf numFmtId="49" fontId="10" fillId="8" borderId="20" xfId="1" applyNumberFormat="1" applyFont="1" applyFill="1" applyBorder="1" applyAlignment="1">
      <alignment horizontal="center" vertical="center" wrapText="1"/>
    </xf>
    <xf numFmtId="49" fontId="10" fillId="8" borderId="23" xfId="1" applyNumberFormat="1" applyFont="1" applyFill="1" applyBorder="1" applyAlignment="1">
      <alignment horizontal="center" vertical="center" wrapText="1"/>
    </xf>
    <xf numFmtId="49" fontId="10" fillId="8" borderId="25" xfId="1" applyNumberFormat="1" applyFont="1" applyFill="1" applyBorder="1" applyAlignment="1">
      <alignment horizontal="center" vertical="center" wrapText="1"/>
    </xf>
    <xf numFmtId="49" fontId="10" fillId="8" borderId="22" xfId="1" applyNumberFormat="1" applyFont="1" applyFill="1" applyBorder="1" applyAlignment="1">
      <alignment horizontal="center" vertical="center" wrapText="1"/>
    </xf>
    <xf numFmtId="0" fontId="36" fillId="0" borderId="19" xfId="8" applyFont="1" applyBorder="1" applyAlignment="1">
      <alignment vertical="center" wrapText="1"/>
    </xf>
    <xf numFmtId="0" fontId="36" fillId="0" borderId="0" xfId="8" applyFont="1" applyAlignment="1">
      <alignment vertical="center" wrapText="1"/>
    </xf>
    <xf numFmtId="0" fontId="36" fillId="0" borderId="19" xfId="8" applyFont="1" applyBorder="1" applyAlignment="1">
      <alignment horizontal="justify" vertical="center"/>
    </xf>
    <xf numFmtId="0" fontId="32" fillId="0" borderId="0" xfId="8" applyFont="1" applyAlignment="1">
      <alignment horizontal="justify" vertical="center"/>
    </xf>
    <xf numFmtId="0" fontId="17" fillId="4" borderId="20" xfId="9" applyFont="1" applyFill="1" applyBorder="1" applyAlignment="1">
      <alignment horizontal="center" vertical="center"/>
    </xf>
    <xf numFmtId="0" fontId="17" fillId="4" borderId="20" xfId="9" applyFont="1" applyFill="1" applyBorder="1" applyAlignment="1">
      <alignment horizontal="center" vertical="center" wrapText="1"/>
    </xf>
    <xf numFmtId="0" fontId="17" fillId="4" borderId="20" xfId="8" applyFont="1" applyFill="1" applyBorder="1" applyAlignment="1">
      <alignment horizontal="center" vertical="center" wrapText="1"/>
    </xf>
    <xf numFmtId="0" fontId="17" fillId="4" borderId="20" xfId="8" applyFont="1" applyFill="1" applyBorder="1" applyAlignment="1">
      <alignment horizontal="center" textRotation="90" wrapText="1"/>
    </xf>
    <xf numFmtId="0" fontId="17" fillId="4" borderId="20" xfId="8" applyFont="1" applyFill="1" applyBorder="1" applyAlignment="1">
      <alignment horizontal="center" vertical="center" wrapText="1"/>
    </xf>
    <xf numFmtId="0" fontId="17" fillId="4" borderId="20" xfId="8" applyFont="1" applyFill="1" applyBorder="1" applyAlignment="1">
      <alignment horizontal="center" vertical="center"/>
    </xf>
    <xf numFmtId="0" fontId="17" fillId="4" borderId="20" xfId="8" applyFont="1" applyFill="1" applyBorder="1" applyAlignment="1">
      <alignment horizontal="center" textRotation="90" wrapText="1"/>
    </xf>
    <xf numFmtId="0" fontId="17" fillId="4" borderId="20" xfId="8" applyFont="1" applyFill="1" applyBorder="1" applyAlignment="1">
      <alignment textRotation="90" wrapText="1"/>
    </xf>
    <xf numFmtId="3" fontId="40" fillId="5" borderId="20" xfId="0" applyNumberFormat="1" applyFont="1" applyFill="1" applyBorder="1" applyAlignment="1">
      <alignment horizontal="left" vertical="center" wrapText="1" indent="1"/>
    </xf>
    <xf numFmtId="3" fontId="40" fillId="5" borderId="1" xfId="0" applyNumberFormat="1" applyFont="1" applyFill="1" applyBorder="1" applyAlignment="1">
      <alignment horizontal="center" vertical="center" wrapText="1"/>
    </xf>
    <xf numFmtId="3" fontId="40" fillId="5" borderId="2" xfId="0" applyNumberFormat="1" applyFont="1" applyFill="1" applyBorder="1" applyAlignment="1">
      <alignment horizontal="center" vertical="center" wrapText="1"/>
    </xf>
    <xf numFmtId="3" fontId="17" fillId="4" borderId="20" xfId="0" applyNumberFormat="1" applyFont="1" applyFill="1" applyBorder="1" applyAlignment="1">
      <alignment horizontal="left" vertical="center" wrapText="1" indent="1"/>
    </xf>
    <xf numFmtId="3" fontId="39" fillId="0" borderId="1" xfId="0" applyNumberFormat="1" applyFont="1" applyBorder="1" applyAlignment="1">
      <alignment horizontal="center" vertical="center" wrapText="1"/>
    </xf>
    <xf numFmtId="3" fontId="39" fillId="0" borderId="2" xfId="0" applyNumberFormat="1" applyFont="1" applyBorder="1" applyAlignment="1">
      <alignment horizontal="center" vertical="center" wrapText="1"/>
    </xf>
    <xf numFmtId="3" fontId="40" fillId="5" borderId="1" xfId="0" applyNumberFormat="1" applyFont="1" applyFill="1" applyBorder="1" applyAlignment="1">
      <alignment horizontal="left" vertical="center" wrapText="1" indent="1"/>
    </xf>
    <xf numFmtId="3" fontId="40" fillId="5" borderId="20" xfId="0" applyNumberFormat="1" applyFont="1" applyFill="1" applyBorder="1" applyAlignment="1">
      <alignment horizontal="center" vertical="center" wrapText="1"/>
    </xf>
    <xf numFmtId="0" fontId="82" fillId="0" borderId="13" xfId="9" applyFont="1" applyBorder="1" applyAlignment="1">
      <alignment horizontal="right"/>
    </xf>
    <xf numFmtId="0" fontId="82" fillId="0" borderId="17" xfId="9" applyFont="1" applyBorder="1" applyAlignment="1">
      <alignment horizontal="right"/>
    </xf>
    <xf numFmtId="0" fontId="1" fillId="0" borderId="17" xfId="8" applyFont="1" applyBorder="1"/>
    <xf numFmtId="0" fontId="1" fillId="0" borderId="0" xfId="8" applyFont="1"/>
    <xf numFmtId="3" fontId="39" fillId="0" borderId="20" xfId="0" applyNumberFormat="1" applyFont="1" applyBorder="1" applyAlignment="1">
      <alignment horizontal="center" vertical="center" wrapText="1"/>
    </xf>
    <xf numFmtId="0" fontId="1" fillId="0" borderId="13" xfId="8" applyFont="1" applyBorder="1"/>
    <xf numFmtId="4" fontId="19" fillId="4" borderId="20" xfId="0" applyNumberFormat="1" applyFont="1" applyFill="1" applyBorder="1" applyAlignment="1">
      <alignment horizontal="center" vertical="center" wrapText="1"/>
    </xf>
    <xf numFmtId="0" fontId="1" fillId="0" borderId="0" xfId="8" applyFont="1" applyAlignment="1">
      <alignment horizontal="center" vertical="center"/>
    </xf>
    <xf numFmtId="0" fontId="83" fillId="4" borderId="1" xfId="8" applyFont="1" applyFill="1" applyBorder="1" applyAlignment="1">
      <alignment horizontal="center" vertical="center"/>
    </xf>
    <xf numFmtId="0" fontId="83" fillId="4" borderId="2" xfId="8" applyFont="1" applyFill="1" applyBorder="1" applyAlignment="1">
      <alignment horizontal="center" vertical="center"/>
    </xf>
    <xf numFmtId="0" fontId="83" fillId="4" borderId="8" xfId="8" applyFont="1" applyFill="1" applyBorder="1" applyAlignment="1">
      <alignment horizontal="center" vertical="center"/>
    </xf>
    <xf numFmtId="0" fontId="83" fillId="4" borderId="9" xfId="8" applyFont="1" applyFill="1" applyBorder="1" applyAlignment="1">
      <alignment horizontal="center" vertical="center"/>
    </xf>
    <xf numFmtId="0" fontId="19" fillId="4" borderId="20" xfId="9" applyFont="1" applyFill="1" applyBorder="1" applyAlignment="1">
      <alignment horizontal="center" vertical="center"/>
    </xf>
    <xf numFmtId="0" fontId="19" fillId="4" borderId="20" xfId="8" applyFont="1" applyFill="1" applyBorder="1" applyAlignment="1">
      <alignment horizontal="center" vertical="center" textRotation="90" wrapText="1"/>
    </xf>
    <xf numFmtId="0" fontId="19" fillId="4" borderId="20" xfId="8" applyFont="1" applyFill="1" applyBorder="1" applyAlignment="1">
      <alignment horizontal="center" vertical="center" wrapText="1"/>
    </xf>
    <xf numFmtId="0" fontId="19" fillId="4" borderId="20" xfId="8" applyFont="1" applyFill="1" applyBorder="1" applyAlignment="1">
      <alignment horizontal="left" vertical="center" textRotation="90" wrapText="1"/>
    </xf>
    <xf numFmtId="0" fontId="19" fillId="4" borderId="20" xfId="8" applyFont="1" applyFill="1" applyBorder="1" applyAlignment="1">
      <alignment vertical="center" textRotation="90" wrapText="1"/>
    </xf>
    <xf numFmtId="0" fontId="19" fillId="4" borderId="20" xfId="8" applyFont="1" applyFill="1" applyBorder="1" applyAlignment="1">
      <alignment horizontal="center" vertical="center" textRotation="90"/>
    </xf>
    <xf numFmtId="0" fontId="19" fillId="4" borderId="20" xfId="8" applyFont="1" applyFill="1" applyBorder="1" applyAlignment="1">
      <alignment horizontal="center" vertical="center"/>
    </xf>
    <xf numFmtId="0" fontId="19" fillId="4" borderId="20" xfId="8" applyFont="1" applyFill="1" applyBorder="1" applyAlignment="1">
      <alignment horizontal="center" vertical="center" textRotation="90" wrapText="1"/>
    </xf>
    <xf numFmtId="3" fontId="44" fillId="5" borderId="20" xfId="0" applyNumberFormat="1" applyFont="1" applyFill="1" applyBorder="1" applyAlignment="1">
      <alignment vertical="center" wrapText="1"/>
    </xf>
    <xf numFmtId="3" fontId="44" fillId="5" borderId="20" xfId="0" applyNumberFormat="1" applyFont="1" applyFill="1" applyBorder="1" applyAlignment="1">
      <alignment horizontal="center" vertical="center" wrapText="1"/>
    </xf>
    <xf numFmtId="0" fontId="19" fillId="4" borderId="20" xfId="9" applyFont="1" applyFill="1" applyBorder="1" applyAlignment="1">
      <alignment vertical="center" wrapText="1"/>
    </xf>
    <xf numFmtId="0" fontId="84" fillId="0" borderId="20" xfId="8" applyFont="1" applyBorder="1" applyAlignment="1">
      <alignment horizontal="center" vertical="center"/>
    </xf>
    <xf numFmtId="0" fontId="43" fillId="0" borderId="20" xfId="9" applyFont="1" applyBorder="1" applyAlignment="1">
      <alignment horizontal="center" vertical="center"/>
    </xf>
    <xf numFmtId="0" fontId="84" fillId="5" borderId="20" xfId="8" applyFont="1" applyFill="1" applyBorder="1" applyAlignment="1">
      <alignment horizontal="center" vertical="center"/>
    </xf>
    <xf numFmtId="4" fontId="44" fillId="5" borderId="20" xfId="0" applyNumberFormat="1" applyFont="1" applyFill="1" applyBorder="1" applyAlignment="1">
      <alignment horizontal="center" vertical="center" wrapText="1"/>
    </xf>
    <xf numFmtId="166" fontId="84" fillId="0" borderId="20" xfId="8" applyNumberFormat="1" applyFont="1" applyBorder="1" applyAlignment="1">
      <alignment horizontal="center" vertical="center"/>
    </xf>
    <xf numFmtId="3" fontId="44" fillId="5" borderId="6" xfId="0" applyNumberFormat="1" applyFont="1" applyFill="1" applyBorder="1" applyAlignment="1">
      <alignment vertical="center" wrapText="1"/>
    </xf>
    <xf numFmtId="3" fontId="44" fillId="5" borderId="6" xfId="0" applyNumberFormat="1" applyFont="1" applyFill="1" applyBorder="1" applyAlignment="1">
      <alignment horizontal="center" vertical="center" wrapText="1"/>
    </xf>
    <xf numFmtId="166" fontId="44" fillId="5" borderId="6" xfId="0" applyNumberFormat="1" applyFont="1" applyFill="1" applyBorder="1" applyAlignment="1">
      <alignment horizontal="center" vertical="center" wrapText="1"/>
    </xf>
  </cellXfs>
  <cellStyles count="67">
    <cellStyle name="20 % – Zvýraznění1" xfId="12"/>
    <cellStyle name="20 % – Zvýraznění2" xfId="13"/>
    <cellStyle name="20 % – Zvýraznění3" xfId="14"/>
    <cellStyle name="20 % – Zvýraznění4" xfId="15"/>
    <cellStyle name="20 % – Zvýraznění5" xfId="16"/>
    <cellStyle name="20 % – Zvýraznění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60 % – Zvýraznění1" xfId="24"/>
    <cellStyle name="60 % – Zvýraznění2" xfId="25"/>
    <cellStyle name="60 % – Zvýraznění3" xfId="26"/>
    <cellStyle name="60 % – Zvýraznění4" xfId="27"/>
    <cellStyle name="60 % – Zvýraznění5" xfId="28"/>
    <cellStyle name="60 % – Zvýraznění6" xfId="29"/>
    <cellStyle name="Celkem" xfId="30"/>
    <cellStyle name="Čiarka" xfId="2" builtinId="3"/>
    <cellStyle name="Čiarka 2" xfId="31"/>
    <cellStyle name="Chybně" xfId="32"/>
    <cellStyle name="Kontrolní buňka" xfId="33"/>
    <cellStyle name="Název" xfId="34"/>
    <cellStyle name="názvy zar.hore" xfId="35"/>
    <cellStyle name="Neutrální" xfId="36"/>
    <cellStyle name="Normálna" xfId="0" builtinId="0"/>
    <cellStyle name="Normálna 2" xfId="1"/>
    <cellStyle name="Normálna 2 2" xfId="9"/>
    <cellStyle name="Normálna 2 3" xfId="37"/>
    <cellStyle name="Normálna 3" xfId="8"/>
    <cellStyle name="Normálna 3 2" xfId="38"/>
    <cellStyle name="Normálna 3 3" xfId="63"/>
    <cellStyle name="Normálna 4" xfId="6"/>
    <cellStyle name="Normálna 4 2" xfId="39"/>
    <cellStyle name="Normálna 4 3 2" xfId="64"/>
    <cellStyle name="Normálna 4 3 2 2" xfId="65"/>
    <cellStyle name="Normálna 4 3 2 2 2" xfId="66"/>
    <cellStyle name="Normálna 5" xfId="10"/>
    <cellStyle name="normálne 2" xfId="40"/>
    <cellStyle name="normálne 2 2" xfId="41"/>
    <cellStyle name="normálne 2_Občianskopr. veci  2014" xfId="42"/>
    <cellStyle name="normálne 3" xfId="43"/>
    <cellStyle name="normálne 4" xfId="3"/>
    <cellStyle name="normálne 4 2" xfId="44"/>
    <cellStyle name="normálne 4 3" xfId="45"/>
    <cellStyle name="normálne 4_Občianskopr. veci  2014" xfId="46"/>
    <cellStyle name="normálne 5" xfId="47"/>
    <cellStyle name="Normálne 6" xfId="11"/>
    <cellStyle name="Normálne 7" xfId="61"/>
    <cellStyle name="Normálne 8" xfId="62"/>
    <cellStyle name="normální_08.Počet odsúd. a trestoch" xfId="48"/>
    <cellStyle name="normální_List1" xfId="5"/>
    <cellStyle name="Percentá" xfId="7" builtinId="5"/>
    <cellStyle name="Propojená buňka" xfId="49"/>
    <cellStyle name="Správně" xfId="50"/>
    <cellStyle name="Štýl 1" xfId="51"/>
    <cellStyle name="Text upozornění" xfId="52"/>
    <cellStyle name="vpravo_1" xfId="53"/>
    <cellStyle name="vpravo_1_48.Rýchlosť konania" xfId="4"/>
    <cellStyle name="Vysvětlující text" xfId="54"/>
    <cellStyle name="Zvýraznění 1" xfId="55"/>
    <cellStyle name="Zvýraznění 2" xfId="56"/>
    <cellStyle name="Zvýraznění 3" xfId="57"/>
    <cellStyle name="Zvýraznění 4" xfId="58"/>
    <cellStyle name="Zvýraznění 5" xfId="59"/>
    <cellStyle name="Zvýraznění 6" xfId="6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C7FF"/>
      <color rgb="FF0A64A0"/>
      <color rgb="FFDDDD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6"/>
  <sheetViews>
    <sheetView tabSelected="1" zoomScale="60" zoomScaleNormal="60" workbookViewId="0"/>
  </sheetViews>
  <sheetFormatPr defaultColWidth="9.44140625" defaultRowHeight="13.2" x14ac:dyDescent="0.25"/>
  <cols>
    <col min="1" max="1" width="120.5546875" style="104" customWidth="1"/>
    <col min="2" max="16384" width="9.44140625" style="104"/>
  </cols>
  <sheetData>
    <row r="1" spans="1:1" s="103" customFormat="1" ht="67.349999999999994" customHeight="1" x14ac:dyDescent="0.2">
      <c r="A1" s="125"/>
    </row>
    <row r="2" spans="1:1" s="103" customFormat="1" ht="268.35000000000002" customHeight="1" x14ac:dyDescent="0.2"/>
    <row r="3" spans="1:1" s="103" customFormat="1" ht="83.1" customHeight="1" x14ac:dyDescent="0.2">
      <c r="A3" s="126" t="s">
        <v>975</v>
      </c>
    </row>
    <row r="4" spans="1:1" s="103" customFormat="1" ht="409.2" customHeight="1" x14ac:dyDescent="0.2"/>
    <row r="5" spans="1:1" s="103" customFormat="1" ht="68.099999999999994" customHeight="1" x14ac:dyDescent="0.2">
      <c r="A5" s="125"/>
    </row>
    <row r="6" spans="1:1" s="103" customFormat="1" ht="29.1" customHeight="1" x14ac:dyDescent="0.2"/>
  </sheetData>
  <pageMargins left="0" right="0" top="0" bottom="0" header="0" footer="0"/>
  <pageSetup paperSize="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L276"/>
  <sheetViews>
    <sheetView showGridLines="0" zoomScale="60" zoomScaleNormal="60" workbookViewId="0">
      <selection sqref="A1:I1"/>
    </sheetView>
  </sheetViews>
  <sheetFormatPr defaultRowHeight="13.2" x14ac:dyDescent="0.25"/>
  <cols>
    <col min="1" max="1" width="25.5546875" customWidth="1"/>
    <col min="2" max="2" width="17.44140625" customWidth="1"/>
    <col min="3" max="9" width="21.44140625" customWidth="1"/>
    <col min="10" max="10" width="1" customWidth="1"/>
  </cols>
  <sheetData>
    <row r="1" spans="1:10" ht="50.1" customHeight="1" x14ac:dyDescent="0.25">
      <c r="A1" s="293" t="s">
        <v>976</v>
      </c>
      <c r="B1" s="293"/>
      <c r="C1" s="293"/>
      <c r="D1" s="293"/>
      <c r="E1" s="293"/>
      <c r="F1" s="293"/>
      <c r="G1" s="293"/>
      <c r="H1" s="293"/>
      <c r="I1" s="293"/>
      <c r="J1" s="259"/>
    </row>
    <row r="2" spans="1:10" s="26" customFormat="1" ht="20.100000000000001" customHeight="1" x14ac:dyDescent="0.25">
      <c r="A2" s="269" t="s">
        <v>678</v>
      </c>
      <c r="B2" s="292" t="s">
        <v>638</v>
      </c>
      <c r="C2" s="269" t="s">
        <v>637</v>
      </c>
      <c r="D2" s="284" t="s">
        <v>704</v>
      </c>
      <c r="E2" s="284"/>
      <c r="F2" s="284"/>
      <c r="G2" s="284"/>
      <c r="H2" s="284"/>
      <c r="I2" s="284"/>
      <c r="J2" s="259"/>
    </row>
    <row r="3" spans="1:10" s="26" customFormat="1" ht="20.100000000000001" customHeight="1" x14ac:dyDescent="0.25">
      <c r="A3" s="269"/>
      <c r="B3" s="292"/>
      <c r="C3" s="269"/>
      <c r="D3" s="120" t="s">
        <v>722</v>
      </c>
      <c r="E3" s="120" t="s">
        <v>709</v>
      </c>
      <c r="F3" s="120" t="s">
        <v>723</v>
      </c>
      <c r="G3" s="120" t="s">
        <v>709</v>
      </c>
      <c r="H3" s="120" t="s">
        <v>763</v>
      </c>
      <c r="I3" s="120" t="s">
        <v>709</v>
      </c>
      <c r="J3" s="259"/>
    </row>
    <row r="4" spans="1:10" s="26" customFormat="1" ht="24" customHeight="1" x14ac:dyDescent="0.25">
      <c r="A4" s="290" t="s">
        <v>936</v>
      </c>
      <c r="B4" s="36" t="s">
        <v>629</v>
      </c>
      <c r="C4" s="133">
        <v>0</v>
      </c>
      <c r="D4" s="133">
        <v>0</v>
      </c>
      <c r="E4" s="134">
        <v>0</v>
      </c>
      <c r="F4" s="133">
        <v>0</v>
      </c>
      <c r="G4" s="134">
        <v>0</v>
      </c>
      <c r="H4" s="133">
        <v>0</v>
      </c>
      <c r="I4" s="134">
        <v>0</v>
      </c>
      <c r="J4" s="259"/>
    </row>
    <row r="5" spans="1:10" s="26" customFormat="1" ht="24" customHeight="1" x14ac:dyDescent="0.25">
      <c r="A5" s="290"/>
      <c r="B5" s="36" t="s">
        <v>630</v>
      </c>
      <c r="C5" s="133">
        <v>0</v>
      </c>
      <c r="D5" s="133">
        <v>0</v>
      </c>
      <c r="E5" s="134">
        <v>0</v>
      </c>
      <c r="F5" s="133">
        <v>0</v>
      </c>
      <c r="G5" s="134">
        <v>0</v>
      </c>
      <c r="H5" s="133">
        <v>0</v>
      </c>
      <c r="I5" s="134">
        <v>0</v>
      </c>
      <c r="J5" s="259"/>
    </row>
    <row r="6" spans="1:10" s="26" customFormat="1" ht="24" customHeight="1" x14ac:dyDescent="0.25">
      <c r="A6" s="290"/>
      <c r="B6" s="36" t="s">
        <v>631</v>
      </c>
      <c r="C6" s="133">
        <v>0</v>
      </c>
      <c r="D6" s="133">
        <v>0</v>
      </c>
      <c r="E6" s="134">
        <v>0</v>
      </c>
      <c r="F6" s="133">
        <v>0</v>
      </c>
      <c r="G6" s="134">
        <v>0</v>
      </c>
      <c r="H6" s="133">
        <v>0</v>
      </c>
      <c r="I6" s="134">
        <v>0</v>
      </c>
      <c r="J6" s="259"/>
    </row>
    <row r="7" spans="1:10" s="26" customFormat="1" ht="24" customHeight="1" x14ac:dyDescent="0.25">
      <c r="A7" s="290"/>
      <c r="B7" s="36" t="s">
        <v>632</v>
      </c>
      <c r="C7" s="133">
        <v>0</v>
      </c>
      <c r="D7" s="133">
        <v>0</v>
      </c>
      <c r="E7" s="134">
        <v>0</v>
      </c>
      <c r="F7" s="133">
        <v>0</v>
      </c>
      <c r="G7" s="134">
        <v>0</v>
      </c>
      <c r="H7" s="133">
        <v>0</v>
      </c>
      <c r="I7" s="134">
        <v>0</v>
      </c>
      <c r="J7" s="259"/>
    </row>
    <row r="8" spans="1:10" s="26" customFormat="1" ht="24" customHeight="1" x14ac:dyDescent="0.25">
      <c r="A8" s="290"/>
      <c r="B8" s="36" t="s">
        <v>633</v>
      </c>
      <c r="C8" s="133">
        <v>0</v>
      </c>
      <c r="D8" s="133">
        <v>0</v>
      </c>
      <c r="E8" s="134">
        <v>0</v>
      </c>
      <c r="F8" s="133">
        <v>0</v>
      </c>
      <c r="G8" s="134">
        <v>0</v>
      </c>
      <c r="H8" s="133">
        <v>0</v>
      </c>
      <c r="I8" s="134">
        <v>0</v>
      </c>
      <c r="J8" s="259"/>
    </row>
    <row r="9" spans="1:10" s="26" customFormat="1" ht="24" customHeight="1" x14ac:dyDescent="0.25">
      <c r="A9" s="290"/>
      <c r="B9" s="36" t="s">
        <v>634</v>
      </c>
      <c r="C9" s="133">
        <v>0</v>
      </c>
      <c r="D9" s="133">
        <v>0</v>
      </c>
      <c r="E9" s="134">
        <v>0</v>
      </c>
      <c r="F9" s="133">
        <v>0</v>
      </c>
      <c r="G9" s="134">
        <v>0</v>
      </c>
      <c r="H9" s="133">
        <v>0</v>
      </c>
      <c r="I9" s="134">
        <v>0</v>
      </c>
      <c r="J9" s="259"/>
    </row>
    <row r="10" spans="1:10" s="26" customFormat="1" ht="24" customHeight="1" x14ac:dyDescent="0.25">
      <c r="A10" s="290"/>
      <c r="B10" s="36" t="s">
        <v>635</v>
      </c>
      <c r="C10" s="133">
        <v>0</v>
      </c>
      <c r="D10" s="133">
        <v>0</v>
      </c>
      <c r="E10" s="134">
        <v>0</v>
      </c>
      <c r="F10" s="133">
        <v>0</v>
      </c>
      <c r="G10" s="134">
        <v>0</v>
      </c>
      <c r="H10" s="133">
        <v>0</v>
      </c>
      <c r="I10" s="134">
        <v>0</v>
      </c>
      <c r="J10" s="259"/>
    </row>
    <row r="11" spans="1:10" s="26" customFormat="1" ht="24" customHeight="1" x14ac:dyDescent="0.25">
      <c r="A11" s="290"/>
      <c r="B11" s="36" t="s">
        <v>636</v>
      </c>
      <c r="C11" s="133">
        <v>0</v>
      </c>
      <c r="D11" s="133">
        <v>0</v>
      </c>
      <c r="E11" s="134">
        <v>0</v>
      </c>
      <c r="F11" s="133">
        <v>0</v>
      </c>
      <c r="G11" s="134">
        <v>0</v>
      </c>
      <c r="H11" s="133">
        <v>0</v>
      </c>
      <c r="I11" s="134">
        <v>0</v>
      </c>
      <c r="J11" s="259"/>
    </row>
    <row r="12" spans="1:10" s="26" customFormat="1" ht="24" customHeight="1" x14ac:dyDescent="0.25">
      <c r="A12" s="290"/>
      <c r="B12" s="36" t="s">
        <v>412</v>
      </c>
      <c r="C12" s="133">
        <v>0</v>
      </c>
      <c r="D12" s="133">
        <v>0</v>
      </c>
      <c r="E12" s="134">
        <v>0</v>
      </c>
      <c r="F12" s="133">
        <v>0</v>
      </c>
      <c r="G12" s="134">
        <v>0</v>
      </c>
      <c r="H12" s="133">
        <v>0</v>
      </c>
      <c r="I12" s="134">
        <v>0</v>
      </c>
      <c r="J12" s="259"/>
    </row>
    <row r="13" spans="1:10" s="26" customFormat="1" ht="24" customHeight="1" x14ac:dyDescent="0.25">
      <c r="A13" s="290"/>
      <c r="B13" s="36" t="s">
        <v>413</v>
      </c>
      <c r="C13" s="133">
        <v>0</v>
      </c>
      <c r="D13" s="133">
        <v>0</v>
      </c>
      <c r="E13" s="134">
        <v>0</v>
      </c>
      <c r="F13" s="133">
        <v>0</v>
      </c>
      <c r="G13" s="134">
        <v>0</v>
      </c>
      <c r="H13" s="133">
        <v>0</v>
      </c>
      <c r="I13" s="134">
        <v>0</v>
      </c>
      <c r="J13" s="259"/>
    </row>
    <row r="14" spans="1:10" s="26" customFormat="1" ht="24" customHeight="1" x14ac:dyDescent="0.25">
      <c r="A14" s="290"/>
      <c r="B14" s="36" t="s">
        <v>414</v>
      </c>
      <c r="C14" s="133">
        <v>0</v>
      </c>
      <c r="D14" s="133">
        <v>0</v>
      </c>
      <c r="E14" s="134">
        <v>0</v>
      </c>
      <c r="F14" s="133">
        <v>0</v>
      </c>
      <c r="G14" s="134">
        <v>0</v>
      </c>
      <c r="H14" s="133">
        <v>0</v>
      </c>
      <c r="I14" s="134">
        <v>0</v>
      </c>
      <c r="J14" s="259"/>
    </row>
    <row r="15" spans="1:10" s="26" customFormat="1" ht="24" customHeight="1" x14ac:dyDescent="0.25">
      <c r="A15" s="290"/>
      <c r="B15" s="36" t="s">
        <v>415</v>
      </c>
      <c r="C15" s="133">
        <v>0</v>
      </c>
      <c r="D15" s="133">
        <v>0</v>
      </c>
      <c r="E15" s="134">
        <v>0</v>
      </c>
      <c r="F15" s="133">
        <v>0</v>
      </c>
      <c r="G15" s="134">
        <v>0</v>
      </c>
      <c r="H15" s="133">
        <v>0</v>
      </c>
      <c r="I15" s="134">
        <v>0</v>
      </c>
      <c r="J15" s="259"/>
    </row>
    <row r="16" spans="1:10" s="26" customFormat="1" ht="24" customHeight="1" x14ac:dyDescent="0.25">
      <c r="A16" s="290"/>
      <c r="B16" s="36" t="s">
        <v>416</v>
      </c>
      <c r="C16" s="133">
        <v>0</v>
      </c>
      <c r="D16" s="133">
        <v>0</v>
      </c>
      <c r="E16" s="134">
        <v>0</v>
      </c>
      <c r="F16" s="133">
        <v>0</v>
      </c>
      <c r="G16" s="134">
        <v>0</v>
      </c>
      <c r="H16" s="133">
        <v>0</v>
      </c>
      <c r="I16" s="134">
        <v>0</v>
      </c>
      <c r="J16" s="259"/>
    </row>
    <row r="17" spans="1:10" s="26" customFormat="1" ht="24" customHeight="1" x14ac:dyDescent="0.25">
      <c r="A17" s="290"/>
      <c r="B17" s="36" t="s">
        <v>417</v>
      </c>
      <c r="C17" s="133">
        <v>0</v>
      </c>
      <c r="D17" s="133">
        <v>0</v>
      </c>
      <c r="E17" s="134">
        <v>0</v>
      </c>
      <c r="F17" s="133">
        <v>0</v>
      </c>
      <c r="G17" s="134">
        <v>0</v>
      </c>
      <c r="H17" s="133">
        <v>0</v>
      </c>
      <c r="I17" s="134">
        <v>0</v>
      </c>
      <c r="J17" s="259"/>
    </row>
    <row r="18" spans="1:10" s="26" customFormat="1" ht="24" customHeight="1" x14ac:dyDescent="0.25">
      <c r="A18" s="290" t="s">
        <v>937</v>
      </c>
      <c r="B18" s="36" t="s">
        <v>156</v>
      </c>
      <c r="C18" s="133">
        <v>0</v>
      </c>
      <c r="D18" s="133">
        <v>0</v>
      </c>
      <c r="E18" s="134">
        <v>0</v>
      </c>
      <c r="F18" s="133">
        <v>0</v>
      </c>
      <c r="G18" s="134">
        <v>0</v>
      </c>
      <c r="H18" s="133">
        <v>0</v>
      </c>
      <c r="I18" s="134">
        <v>0</v>
      </c>
      <c r="J18" s="259"/>
    </row>
    <row r="19" spans="1:10" s="26" customFormat="1" ht="24" customHeight="1" x14ac:dyDescent="0.25">
      <c r="A19" s="290"/>
      <c r="B19" s="36" t="s">
        <v>418</v>
      </c>
      <c r="C19" s="133">
        <v>0</v>
      </c>
      <c r="D19" s="133">
        <v>0</v>
      </c>
      <c r="E19" s="134">
        <v>0</v>
      </c>
      <c r="F19" s="133">
        <v>0</v>
      </c>
      <c r="G19" s="134">
        <v>0</v>
      </c>
      <c r="H19" s="133">
        <v>0</v>
      </c>
      <c r="I19" s="134">
        <v>0</v>
      </c>
      <c r="J19" s="259"/>
    </row>
    <row r="20" spans="1:10" s="26" customFormat="1" ht="24" customHeight="1" x14ac:dyDescent="0.25">
      <c r="A20" s="290"/>
      <c r="B20" s="36" t="s">
        <v>419</v>
      </c>
      <c r="C20" s="133">
        <v>0</v>
      </c>
      <c r="D20" s="133">
        <v>0</v>
      </c>
      <c r="E20" s="134">
        <v>0</v>
      </c>
      <c r="F20" s="133">
        <v>0</v>
      </c>
      <c r="G20" s="134">
        <v>0</v>
      </c>
      <c r="H20" s="133">
        <v>0</v>
      </c>
      <c r="I20" s="134">
        <v>0</v>
      </c>
      <c r="J20" s="259"/>
    </row>
    <row r="21" spans="1:10" s="26" customFormat="1" ht="24" customHeight="1" x14ac:dyDescent="0.25">
      <c r="A21" s="290"/>
      <c r="B21" s="36" t="s">
        <v>420</v>
      </c>
      <c r="C21" s="133">
        <v>0</v>
      </c>
      <c r="D21" s="133">
        <v>0</v>
      </c>
      <c r="E21" s="134">
        <v>0</v>
      </c>
      <c r="F21" s="133">
        <v>0</v>
      </c>
      <c r="G21" s="134">
        <v>0</v>
      </c>
      <c r="H21" s="133">
        <v>0</v>
      </c>
      <c r="I21" s="134">
        <v>0</v>
      </c>
      <c r="J21" s="259"/>
    </row>
    <row r="22" spans="1:10" s="26" customFormat="1" ht="24" customHeight="1" x14ac:dyDescent="0.25">
      <c r="A22" s="290"/>
      <c r="B22" s="36" t="s">
        <v>157</v>
      </c>
      <c r="C22" s="133">
        <v>0</v>
      </c>
      <c r="D22" s="133">
        <v>0</v>
      </c>
      <c r="E22" s="134">
        <v>0</v>
      </c>
      <c r="F22" s="133">
        <v>0</v>
      </c>
      <c r="G22" s="134">
        <v>0</v>
      </c>
      <c r="H22" s="133">
        <v>0</v>
      </c>
      <c r="I22" s="134">
        <v>0</v>
      </c>
      <c r="J22" s="259"/>
    </row>
    <row r="23" spans="1:10" s="26" customFormat="1" ht="24" customHeight="1" x14ac:dyDescent="0.25">
      <c r="A23" s="290"/>
      <c r="B23" s="36" t="s">
        <v>421</v>
      </c>
      <c r="C23" s="133">
        <v>0</v>
      </c>
      <c r="D23" s="133">
        <v>0</v>
      </c>
      <c r="E23" s="134">
        <v>0</v>
      </c>
      <c r="F23" s="133">
        <v>0</v>
      </c>
      <c r="G23" s="134">
        <v>0</v>
      </c>
      <c r="H23" s="133">
        <v>0</v>
      </c>
      <c r="I23" s="134">
        <v>0</v>
      </c>
      <c r="J23" s="259"/>
    </row>
    <row r="24" spans="1:10" s="26" customFormat="1" ht="24" customHeight="1" x14ac:dyDescent="0.25">
      <c r="A24" s="290"/>
      <c r="B24" s="36" t="s">
        <v>422</v>
      </c>
      <c r="C24" s="133">
        <v>0</v>
      </c>
      <c r="D24" s="133">
        <v>0</v>
      </c>
      <c r="E24" s="134">
        <v>0</v>
      </c>
      <c r="F24" s="133">
        <v>0</v>
      </c>
      <c r="G24" s="134">
        <v>0</v>
      </c>
      <c r="H24" s="133">
        <v>0</v>
      </c>
      <c r="I24" s="134">
        <v>0</v>
      </c>
      <c r="J24" s="259"/>
    </row>
    <row r="25" spans="1:10" s="26" customFormat="1" ht="24" customHeight="1" x14ac:dyDescent="0.25">
      <c r="A25" s="290"/>
      <c r="B25" s="36" t="s">
        <v>423</v>
      </c>
      <c r="C25" s="133">
        <v>0</v>
      </c>
      <c r="D25" s="133">
        <v>0</v>
      </c>
      <c r="E25" s="134">
        <v>0</v>
      </c>
      <c r="F25" s="133">
        <v>0</v>
      </c>
      <c r="G25" s="134">
        <v>0</v>
      </c>
      <c r="H25" s="133">
        <v>0</v>
      </c>
      <c r="I25" s="134">
        <v>0</v>
      </c>
      <c r="J25" s="259"/>
    </row>
    <row r="26" spans="1:10" s="26" customFormat="1" ht="24" customHeight="1" x14ac:dyDescent="0.25">
      <c r="A26" s="290"/>
      <c r="B26" s="36" t="s">
        <v>158</v>
      </c>
      <c r="C26" s="133">
        <v>0</v>
      </c>
      <c r="D26" s="133">
        <v>0</v>
      </c>
      <c r="E26" s="134">
        <v>0</v>
      </c>
      <c r="F26" s="133">
        <v>0</v>
      </c>
      <c r="G26" s="134">
        <v>0</v>
      </c>
      <c r="H26" s="133">
        <v>0</v>
      </c>
      <c r="I26" s="134">
        <v>0</v>
      </c>
      <c r="J26" s="259"/>
    </row>
    <row r="27" spans="1:10" s="26" customFormat="1" ht="24" customHeight="1" x14ac:dyDescent="0.25">
      <c r="A27" s="290"/>
      <c r="B27" s="36" t="s">
        <v>159</v>
      </c>
      <c r="C27" s="133">
        <v>0</v>
      </c>
      <c r="D27" s="133">
        <v>0</v>
      </c>
      <c r="E27" s="134">
        <v>0</v>
      </c>
      <c r="F27" s="133">
        <v>0</v>
      </c>
      <c r="G27" s="134">
        <v>0</v>
      </c>
      <c r="H27" s="133">
        <v>0</v>
      </c>
      <c r="I27" s="134">
        <v>0</v>
      </c>
      <c r="J27" s="259"/>
    </row>
    <row r="28" spans="1:10" s="26" customFormat="1" ht="24" customHeight="1" x14ac:dyDescent="0.25">
      <c r="A28" s="290"/>
      <c r="B28" s="36" t="s">
        <v>424</v>
      </c>
      <c r="C28" s="133">
        <v>0</v>
      </c>
      <c r="D28" s="133">
        <v>0</v>
      </c>
      <c r="E28" s="134">
        <v>0</v>
      </c>
      <c r="F28" s="133">
        <v>0</v>
      </c>
      <c r="G28" s="134">
        <v>0</v>
      </c>
      <c r="H28" s="133">
        <v>0</v>
      </c>
      <c r="I28" s="134">
        <v>0</v>
      </c>
      <c r="J28" s="259"/>
    </row>
    <row r="29" spans="1:10" s="26" customFormat="1" ht="24" customHeight="1" x14ac:dyDescent="0.25">
      <c r="A29" s="290"/>
      <c r="B29" s="36" t="s">
        <v>425</v>
      </c>
      <c r="C29" s="133">
        <v>0</v>
      </c>
      <c r="D29" s="133">
        <v>0</v>
      </c>
      <c r="E29" s="134">
        <v>0</v>
      </c>
      <c r="F29" s="133">
        <v>0</v>
      </c>
      <c r="G29" s="134">
        <v>0</v>
      </c>
      <c r="H29" s="133">
        <v>0</v>
      </c>
      <c r="I29" s="134">
        <v>0</v>
      </c>
      <c r="J29" s="259"/>
    </row>
    <row r="30" spans="1:10" s="26" customFormat="1" ht="24" customHeight="1" x14ac:dyDescent="0.25">
      <c r="A30" s="290"/>
      <c r="B30" s="36" t="s">
        <v>426</v>
      </c>
      <c r="C30" s="133">
        <v>0</v>
      </c>
      <c r="D30" s="133">
        <v>0</v>
      </c>
      <c r="E30" s="134">
        <v>0</v>
      </c>
      <c r="F30" s="133">
        <v>0</v>
      </c>
      <c r="G30" s="134">
        <v>0</v>
      </c>
      <c r="H30" s="133">
        <v>0</v>
      </c>
      <c r="I30" s="134">
        <v>0</v>
      </c>
      <c r="J30" s="259"/>
    </row>
    <row r="31" spans="1:10" s="26" customFormat="1" ht="24" customHeight="1" x14ac:dyDescent="0.25">
      <c r="A31" s="290"/>
      <c r="B31" s="36" t="s">
        <v>427</v>
      </c>
      <c r="C31" s="133">
        <v>0</v>
      </c>
      <c r="D31" s="133">
        <v>0</v>
      </c>
      <c r="E31" s="134">
        <v>0</v>
      </c>
      <c r="F31" s="133">
        <v>0</v>
      </c>
      <c r="G31" s="134">
        <v>0</v>
      </c>
      <c r="H31" s="133">
        <v>0</v>
      </c>
      <c r="I31" s="134">
        <v>0</v>
      </c>
      <c r="J31" s="259"/>
    </row>
    <row r="32" spans="1:10" s="26" customFormat="1" ht="24" customHeight="1" x14ac:dyDescent="0.25">
      <c r="A32" s="290"/>
      <c r="B32" s="36" t="s">
        <v>428</v>
      </c>
      <c r="C32" s="133">
        <v>0</v>
      </c>
      <c r="D32" s="133">
        <v>0</v>
      </c>
      <c r="E32" s="134">
        <v>0</v>
      </c>
      <c r="F32" s="133">
        <v>0</v>
      </c>
      <c r="G32" s="134">
        <v>0</v>
      </c>
      <c r="H32" s="133">
        <v>0</v>
      </c>
      <c r="I32" s="134">
        <v>0</v>
      </c>
      <c r="J32" s="259"/>
    </row>
    <row r="33" spans="1:10" s="26" customFormat="1" ht="24" customHeight="1" x14ac:dyDescent="0.25">
      <c r="A33" s="290"/>
      <c r="B33" s="36" t="s">
        <v>429</v>
      </c>
      <c r="C33" s="133">
        <v>0</v>
      </c>
      <c r="D33" s="133">
        <v>0</v>
      </c>
      <c r="E33" s="134">
        <v>0</v>
      </c>
      <c r="F33" s="133">
        <v>0</v>
      </c>
      <c r="G33" s="134">
        <v>0</v>
      </c>
      <c r="H33" s="133">
        <v>0</v>
      </c>
      <c r="I33" s="134">
        <v>0</v>
      </c>
      <c r="J33" s="259"/>
    </row>
    <row r="34" spans="1:10" s="26" customFormat="1" ht="24" customHeight="1" x14ac:dyDescent="0.25">
      <c r="A34" s="290"/>
      <c r="B34" s="36" t="s">
        <v>430</v>
      </c>
      <c r="C34" s="133">
        <v>0</v>
      </c>
      <c r="D34" s="133">
        <v>0</v>
      </c>
      <c r="E34" s="134">
        <v>0</v>
      </c>
      <c r="F34" s="133">
        <v>0</v>
      </c>
      <c r="G34" s="134">
        <v>0</v>
      </c>
      <c r="H34" s="133">
        <v>0</v>
      </c>
      <c r="I34" s="134">
        <v>0</v>
      </c>
      <c r="J34" s="259"/>
    </row>
    <row r="35" spans="1:10" s="26" customFormat="1" ht="24" customHeight="1" x14ac:dyDescent="0.25">
      <c r="A35" s="290"/>
      <c r="B35" s="36" t="s">
        <v>160</v>
      </c>
      <c r="C35" s="133">
        <v>0</v>
      </c>
      <c r="D35" s="133">
        <v>0</v>
      </c>
      <c r="E35" s="134">
        <v>0</v>
      </c>
      <c r="F35" s="133">
        <v>0</v>
      </c>
      <c r="G35" s="134">
        <v>0</v>
      </c>
      <c r="H35" s="133">
        <v>0</v>
      </c>
      <c r="I35" s="134">
        <v>0</v>
      </c>
      <c r="J35" s="259"/>
    </row>
    <row r="36" spans="1:10" s="26" customFormat="1" ht="24" customHeight="1" x14ac:dyDescent="0.25">
      <c r="A36" s="290"/>
      <c r="B36" s="36" t="s">
        <v>431</v>
      </c>
      <c r="C36" s="133">
        <v>0</v>
      </c>
      <c r="D36" s="133">
        <v>0</v>
      </c>
      <c r="E36" s="134">
        <v>0</v>
      </c>
      <c r="F36" s="133">
        <v>0</v>
      </c>
      <c r="G36" s="134">
        <v>0</v>
      </c>
      <c r="H36" s="133">
        <v>0</v>
      </c>
      <c r="I36" s="134">
        <v>0</v>
      </c>
      <c r="J36" s="259"/>
    </row>
    <row r="37" spans="1:10" s="26" customFormat="1" ht="24" customHeight="1" x14ac:dyDescent="0.25">
      <c r="A37" s="290"/>
      <c r="B37" s="36" t="s">
        <v>432</v>
      </c>
      <c r="C37" s="133">
        <v>0</v>
      </c>
      <c r="D37" s="133">
        <v>0</v>
      </c>
      <c r="E37" s="134">
        <v>0</v>
      </c>
      <c r="F37" s="133">
        <v>0</v>
      </c>
      <c r="G37" s="134">
        <v>0</v>
      </c>
      <c r="H37" s="133">
        <v>0</v>
      </c>
      <c r="I37" s="134">
        <v>0</v>
      </c>
      <c r="J37" s="259"/>
    </row>
    <row r="38" spans="1:10" s="26" customFormat="1" ht="24" customHeight="1" x14ac:dyDescent="0.25">
      <c r="A38" s="290"/>
      <c r="B38" s="36" t="s">
        <v>433</v>
      </c>
      <c r="C38" s="133">
        <v>0</v>
      </c>
      <c r="D38" s="133">
        <v>0</v>
      </c>
      <c r="E38" s="134">
        <v>0</v>
      </c>
      <c r="F38" s="133">
        <v>0</v>
      </c>
      <c r="G38" s="134">
        <v>0</v>
      </c>
      <c r="H38" s="133">
        <v>0</v>
      </c>
      <c r="I38" s="134">
        <v>0</v>
      </c>
      <c r="J38" s="259"/>
    </row>
    <row r="39" spans="1:10" s="26" customFormat="1" ht="24" customHeight="1" x14ac:dyDescent="0.25">
      <c r="A39" s="290"/>
      <c r="B39" s="36" t="s">
        <v>434</v>
      </c>
      <c r="C39" s="133">
        <v>0</v>
      </c>
      <c r="D39" s="133">
        <v>0</v>
      </c>
      <c r="E39" s="134">
        <v>0</v>
      </c>
      <c r="F39" s="133">
        <v>0</v>
      </c>
      <c r="G39" s="134">
        <v>0</v>
      </c>
      <c r="H39" s="133">
        <v>0</v>
      </c>
      <c r="I39" s="134">
        <v>0</v>
      </c>
      <c r="J39" s="259"/>
    </row>
    <row r="40" spans="1:10" s="26" customFormat="1" ht="24" customHeight="1" x14ac:dyDescent="0.25">
      <c r="A40" s="290"/>
      <c r="B40" s="36" t="s">
        <v>435</v>
      </c>
      <c r="C40" s="133">
        <v>0</v>
      </c>
      <c r="D40" s="133">
        <v>0</v>
      </c>
      <c r="E40" s="134">
        <v>0</v>
      </c>
      <c r="F40" s="133">
        <v>0</v>
      </c>
      <c r="G40" s="134">
        <v>0</v>
      </c>
      <c r="H40" s="133">
        <v>0</v>
      </c>
      <c r="I40" s="134">
        <v>0</v>
      </c>
      <c r="J40" s="259"/>
    </row>
    <row r="41" spans="1:10" s="26" customFormat="1" ht="24" customHeight="1" x14ac:dyDescent="0.25">
      <c r="A41" s="290"/>
      <c r="B41" s="36" t="s">
        <v>436</v>
      </c>
      <c r="C41" s="133">
        <v>0</v>
      </c>
      <c r="D41" s="133">
        <v>0</v>
      </c>
      <c r="E41" s="134">
        <v>0</v>
      </c>
      <c r="F41" s="133">
        <v>0</v>
      </c>
      <c r="G41" s="134">
        <v>0</v>
      </c>
      <c r="H41" s="133">
        <v>0</v>
      </c>
      <c r="I41" s="134">
        <v>0</v>
      </c>
      <c r="J41" s="259"/>
    </row>
    <row r="42" spans="1:10" s="26" customFormat="1" ht="24" customHeight="1" x14ac:dyDescent="0.25">
      <c r="A42" s="290"/>
      <c r="B42" s="36" t="s">
        <v>437</v>
      </c>
      <c r="C42" s="133">
        <v>0</v>
      </c>
      <c r="D42" s="133">
        <v>0</v>
      </c>
      <c r="E42" s="134">
        <v>0</v>
      </c>
      <c r="F42" s="133">
        <v>0</v>
      </c>
      <c r="G42" s="134">
        <v>0</v>
      </c>
      <c r="H42" s="133">
        <v>0</v>
      </c>
      <c r="I42" s="134">
        <v>0</v>
      </c>
      <c r="J42" s="259"/>
    </row>
    <row r="43" spans="1:10" s="26" customFormat="1" ht="24" customHeight="1" x14ac:dyDescent="0.25">
      <c r="A43" s="290"/>
      <c r="B43" s="36" t="s">
        <v>438</v>
      </c>
      <c r="C43" s="133">
        <v>0</v>
      </c>
      <c r="D43" s="133">
        <v>0</v>
      </c>
      <c r="E43" s="134">
        <v>0</v>
      </c>
      <c r="F43" s="133">
        <v>0</v>
      </c>
      <c r="G43" s="134">
        <v>0</v>
      </c>
      <c r="H43" s="133">
        <v>0</v>
      </c>
      <c r="I43" s="134">
        <v>0</v>
      </c>
      <c r="J43" s="259"/>
    </row>
    <row r="44" spans="1:10" s="26" customFormat="1" ht="24" customHeight="1" x14ac:dyDescent="0.25">
      <c r="A44" s="290"/>
      <c r="B44" s="36" t="s">
        <v>161</v>
      </c>
      <c r="C44" s="133">
        <v>4</v>
      </c>
      <c r="D44" s="133">
        <v>0</v>
      </c>
      <c r="E44" s="134">
        <v>0</v>
      </c>
      <c r="F44" s="133">
        <v>0</v>
      </c>
      <c r="G44" s="134">
        <v>0</v>
      </c>
      <c r="H44" s="133">
        <v>0</v>
      </c>
      <c r="I44" s="134">
        <v>0</v>
      </c>
      <c r="J44" s="259"/>
    </row>
    <row r="45" spans="1:10" s="26" customFormat="1" ht="24" customHeight="1" x14ac:dyDescent="0.25">
      <c r="A45" s="290"/>
      <c r="B45" s="36" t="s">
        <v>162</v>
      </c>
      <c r="C45" s="133">
        <v>11</v>
      </c>
      <c r="D45" s="133">
        <v>0</v>
      </c>
      <c r="E45" s="134">
        <v>0</v>
      </c>
      <c r="F45" s="133">
        <v>0</v>
      </c>
      <c r="G45" s="134">
        <v>0</v>
      </c>
      <c r="H45" s="133">
        <v>0</v>
      </c>
      <c r="I45" s="134">
        <v>0</v>
      </c>
      <c r="J45" s="259"/>
    </row>
    <row r="46" spans="1:10" s="26" customFormat="1" ht="24" customHeight="1" x14ac:dyDescent="0.25">
      <c r="A46" s="290"/>
      <c r="B46" s="36" t="s">
        <v>163</v>
      </c>
      <c r="C46" s="133">
        <v>0</v>
      </c>
      <c r="D46" s="133">
        <v>0</v>
      </c>
      <c r="E46" s="134">
        <v>0</v>
      </c>
      <c r="F46" s="133">
        <v>0</v>
      </c>
      <c r="G46" s="134">
        <v>0</v>
      </c>
      <c r="H46" s="133">
        <v>0</v>
      </c>
      <c r="I46" s="134">
        <v>0</v>
      </c>
      <c r="J46" s="259"/>
    </row>
    <row r="47" spans="1:10" s="26" customFormat="1" ht="24" customHeight="1" x14ac:dyDescent="0.25">
      <c r="A47" s="290"/>
      <c r="B47" s="36" t="s">
        <v>439</v>
      </c>
      <c r="C47" s="133">
        <v>0</v>
      </c>
      <c r="D47" s="133">
        <v>0</v>
      </c>
      <c r="E47" s="134">
        <v>0</v>
      </c>
      <c r="F47" s="133">
        <v>0</v>
      </c>
      <c r="G47" s="134">
        <v>0</v>
      </c>
      <c r="H47" s="133">
        <v>0</v>
      </c>
      <c r="I47" s="134">
        <v>0</v>
      </c>
      <c r="J47" s="259"/>
    </row>
    <row r="48" spans="1:10" s="26" customFormat="1" ht="24" customHeight="1" x14ac:dyDescent="0.25">
      <c r="A48" s="290"/>
      <c r="B48" s="36" t="s">
        <v>164</v>
      </c>
      <c r="C48" s="133">
        <v>0</v>
      </c>
      <c r="D48" s="133">
        <v>0</v>
      </c>
      <c r="E48" s="134">
        <v>0</v>
      </c>
      <c r="F48" s="133">
        <v>0</v>
      </c>
      <c r="G48" s="134">
        <v>0</v>
      </c>
      <c r="H48" s="133">
        <v>0</v>
      </c>
      <c r="I48" s="134">
        <v>0</v>
      </c>
      <c r="J48" s="259"/>
    </row>
    <row r="49" spans="1:10" s="26" customFormat="1" ht="24" customHeight="1" x14ac:dyDescent="0.25">
      <c r="A49" s="290"/>
      <c r="B49" s="36" t="s">
        <v>440</v>
      </c>
      <c r="C49" s="133">
        <v>0</v>
      </c>
      <c r="D49" s="133">
        <v>0</v>
      </c>
      <c r="E49" s="134">
        <v>0</v>
      </c>
      <c r="F49" s="133">
        <v>0</v>
      </c>
      <c r="G49" s="134">
        <v>0</v>
      </c>
      <c r="H49" s="133">
        <v>0</v>
      </c>
      <c r="I49" s="134">
        <v>0</v>
      </c>
      <c r="J49" s="259"/>
    </row>
    <row r="50" spans="1:10" s="26" customFormat="1" ht="24" customHeight="1" x14ac:dyDescent="0.25">
      <c r="A50" s="290"/>
      <c r="B50" s="36" t="s">
        <v>441</v>
      </c>
      <c r="C50" s="133">
        <v>0</v>
      </c>
      <c r="D50" s="133">
        <v>0</v>
      </c>
      <c r="E50" s="134">
        <v>0</v>
      </c>
      <c r="F50" s="133">
        <v>0</v>
      </c>
      <c r="G50" s="134">
        <v>0</v>
      </c>
      <c r="H50" s="133">
        <v>0</v>
      </c>
      <c r="I50" s="134">
        <v>0</v>
      </c>
      <c r="J50" s="259"/>
    </row>
    <row r="51" spans="1:10" s="26" customFormat="1" ht="24" customHeight="1" x14ac:dyDescent="0.25">
      <c r="A51" s="290"/>
      <c r="B51" s="36" t="s">
        <v>442</v>
      </c>
      <c r="C51" s="133">
        <v>0</v>
      </c>
      <c r="D51" s="133">
        <v>0</v>
      </c>
      <c r="E51" s="134">
        <v>0</v>
      </c>
      <c r="F51" s="133">
        <v>0</v>
      </c>
      <c r="G51" s="134">
        <v>0</v>
      </c>
      <c r="H51" s="133">
        <v>0</v>
      </c>
      <c r="I51" s="134">
        <v>0</v>
      </c>
      <c r="J51" s="259"/>
    </row>
    <row r="52" spans="1:10" s="26" customFormat="1" ht="24" customHeight="1" x14ac:dyDescent="0.25">
      <c r="A52" s="290"/>
      <c r="B52" s="36" t="s">
        <v>443</v>
      </c>
      <c r="C52" s="133">
        <v>0</v>
      </c>
      <c r="D52" s="133">
        <v>0</v>
      </c>
      <c r="E52" s="134">
        <v>0</v>
      </c>
      <c r="F52" s="133">
        <v>0</v>
      </c>
      <c r="G52" s="134">
        <v>0</v>
      </c>
      <c r="H52" s="133">
        <v>0</v>
      </c>
      <c r="I52" s="134">
        <v>0</v>
      </c>
      <c r="J52" s="259"/>
    </row>
    <row r="53" spans="1:10" s="26" customFormat="1" ht="24" customHeight="1" x14ac:dyDescent="0.25">
      <c r="A53" s="290" t="s">
        <v>938</v>
      </c>
      <c r="B53" s="36" t="s">
        <v>444</v>
      </c>
      <c r="C53" s="133">
        <v>0</v>
      </c>
      <c r="D53" s="133">
        <v>0</v>
      </c>
      <c r="E53" s="134">
        <v>0</v>
      </c>
      <c r="F53" s="133">
        <v>0</v>
      </c>
      <c r="G53" s="134">
        <v>0</v>
      </c>
      <c r="H53" s="133">
        <v>0</v>
      </c>
      <c r="I53" s="134">
        <v>0</v>
      </c>
      <c r="J53" s="259"/>
    </row>
    <row r="54" spans="1:10" s="26" customFormat="1" ht="24" customHeight="1" x14ac:dyDescent="0.25">
      <c r="A54" s="290"/>
      <c r="B54" s="36" t="s">
        <v>445</v>
      </c>
      <c r="C54" s="133">
        <v>0</v>
      </c>
      <c r="D54" s="133">
        <v>0</v>
      </c>
      <c r="E54" s="134">
        <v>0</v>
      </c>
      <c r="F54" s="133">
        <v>0</v>
      </c>
      <c r="G54" s="134">
        <v>0</v>
      </c>
      <c r="H54" s="133">
        <v>0</v>
      </c>
      <c r="I54" s="134">
        <v>0</v>
      </c>
      <c r="J54" s="259"/>
    </row>
    <row r="55" spans="1:10" s="26" customFormat="1" ht="24" customHeight="1" x14ac:dyDescent="0.25">
      <c r="A55" s="290"/>
      <c r="B55" s="36" t="s">
        <v>446</v>
      </c>
      <c r="C55" s="133">
        <v>0</v>
      </c>
      <c r="D55" s="133">
        <v>0</v>
      </c>
      <c r="E55" s="134">
        <v>0</v>
      </c>
      <c r="F55" s="133">
        <v>0</v>
      </c>
      <c r="G55" s="134">
        <v>0</v>
      </c>
      <c r="H55" s="133">
        <v>0</v>
      </c>
      <c r="I55" s="134">
        <v>0</v>
      </c>
      <c r="J55" s="259"/>
    </row>
    <row r="56" spans="1:10" s="26" customFormat="1" ht="24" customHeight="1" x14ac:dyDescent="0.25">
      <c r="A56" s="290"/>
      <c r="B56" s="36" t="s">
        <v>447</v>
      </c>
      <c r="C56" s="133">
        <v>0</v>
      </c>
      <c r="D56" s="133">
        <v>0</v>
      </c>
      <c r="E56" s="134">
        <v>0</v>
      </c>
      <c r="F56" s="133">
        <v>0</v>
      </c>
      <c r="G56" s="134">
        <v>0</v>
      </c>
      <c r="H56" s="133">
        <v>0</v>
      </c>
      <c r="I56" s="134">
        <v>0</v>
      </c>
      <c r="J56" s="259"/>
    </row>
    <row r="57" spans="1:10" s="26" customFormat="1" ht="24" customHeight="1" x14ac:dyDescent="0.25">
      <c r="A57" s="290"/>
      <c r="B57" s="36" t="s">
        <v>448</v>
      </c>
      <c r="C57" s="133">
        <v>0</v>
      </c>
      <c r="D57" s="133">
        <v>0</v>
      </c>
      <c r="E57" s="134">
        <v>0</v>
      </c>
      <c r="F57" s="133">
        <v>0</v>
      </c>
      <c r="G57" s="134">
        <v>0</v>
      </c>
      <c r="H57" s="133">
        <v>0</v>
      </c>
      <c r="I57" s="134">
        <v>0</v>
      </c>
      <c r="J57" s="259"/>
    </row>
    <row r="58" spans="1:10" s="26" customFormat="1" ht="24" customHeight="1" x14ac:dyDescent="0.25">
      <c r="A58" s="290"/>
      <c r="B58" s="36" t="s">
        <v>165</v>
      </c>
      <c r="C58" s="133">
        <v>0</v>
      </c>
      <c r="D58" s="133">
        <v>0</v>
      </c>
      <c r="E58" s="134">
        <v>0</v>
      </c>
      <c r="F58" s="133">
        <v>0</v>
      </c>
      <c r="G58" s="134">
        <v>0</v>
      </c>
      <c r="H58" s="133">
        <v>0</v>
      </c>
      <c r="I58" s="134">
        <v>0</v>
      </c>
      <c r="J58" s="259"/>
    </row>
    <row r="59" spans="1:10" s="26" customFormat="1" ht="24" customHeight="1" x14ac:dyDescent="0.25">
      <c r="A59" s="290"/>
      <c r="B59" s="36" t="s">
        <v>449</v>
      </c>
      <c r="C59" s="133">
        <v>0</v>
      </c>
      <c r="D59" s="133">
        <v>0</v>
      </c>
      <c r="E59" s="134">
        <v>0</v>
      </c>
      <c r="F59" s="133">
        <v>0</v>
      </c>
      <c r="G59" s="134">
        <v>0</v>
      </c>
      <c r="H59" s="133">
        <v>0</v>
      </c>
      <c r="I59" s="134">
        <v>0</v>
      </c>
      <c r="J59" s="259"/>
    </row>
    <row r="60" spans="1:10" s="26" customFormat="1" ht="24" customHeight="1" x14ac:dyDescent="0.25">
      <c r="A60" s="290"/>
      <c r="B60" s="36" t="s">
        <v>450</v>
      </c>
      <c r="C60" s="133">
        <v>0</v>
      </c>
      <c r="D60" s="133">
        <v>0</v>
      </c>
      <c r="E60" s="134">
        <v>0</v>
      </c>
      <c r="F60" s="133">
        <v>0</v>
      </c>
      <c r="G60" s="134">
        <v>0</v>
      </c>
      <c r="H60" s="133">
        <v>0</v>
      </c>
      <c r="I60" s="134">
        <v>0</v>
      </c>
      <c r="J60" s="259"/>
    </row>
    <row r="61" spans="1:10" s="26" customFormat="1" ht="24" customHeight="1" x14ac:dyDescent="0.25">
      <c r="A61" s="290"/>
      <c r="B61" s="36" t="s">
        <v>451</v>
      </c>
      <c r="C61" s="133">
        <v>0</v>
      </c>
      <c r="D61" s="133">
        <v>0</v>
      </c>
      <c r="E61" s="134">
        <v>0</v>
      </c>
      <c r="F61" s="133">
        <v>0</v>
      </c>
      <c r="G61" s="134">
        <v>0</v>
      </c>
      <c r="H61" s="133">
        <v>0</v>
      </c>
      <c r="I61" s="134">
        <v>0</v>
      </c>
      <c r="J61" s="259"/>
    </row>
    <row r="62" spans="1:10" s="26" customFormat="1" ht="24" customHeight="1" x14ac:dyDescent="0.25">
      <c r="A62" s="290"/>
      <c r="B62" s="36" t="s">
        <v>452</v>
      </c>
      <c r="C62" s="133">
        <v>0</v>
      </c>
      <c r="D62" s="133">
        <v>0</v>
      </c>
      <c r="E62" s="134">
        <v>0</v>
      </c>
      <c r="F62" s="133">
        <v>0</v>
      </c>
      <c r="G62" s="134">
        <v>0</v>
      </c>
      <c r="H62" s="133">
        <v>0</v>
      </c>
      <c r="I62" s="134">
        <v>0</v>
      </c>
      <c r="J62" s="259"/>
    </row>
    <row r="63" spans="1:10" s="26" customFormat="1" ht="24" customHeight="1" x14ac:dyDescent="0.25">
      <c r="A63" s="290"/>
      <c r="B63" s="36" t="s">
        <v>453</v>
      </c>
      <c r="C63" s="133">
        <v>0</v>
      </c>
      <c r="D63" s="133">
        <v>0</v>
      </c>
      <c r="E63" s="134">
        <v>0</v>
      </c>
      <c r="F63" s="133">
        <v>0</v>
      </c>
      <c r="G63" s="134">
        <v>0</v>
      </c>
      <c r="H63" s="133">
        <v>0</v>
      </c>
      <c r="I63" s="134">
        <v>0</v>
      </c>
      <c r="J63" s="259"/>
    </row>
    <row r="64" spans="1:10" s="26" customFormat="1" ht="24" customHeight="1" x14ac:dyDescent="0.25">
      <c r="A64" s="290"/>
      <c r="B64" s="36" t="s">
        <v>454</v>
      </c>
      <c r="C64" s="133">
        <v>0</v>
      </c>
      <c r="D64" s="133">
        <v>0</v>
      </c>
      <c r="E64" s="134">
        <v>0</v>
      </c>
      <c r="F64" s="133">
        <v>0</v>
      </c>
      <c r="G64" s="134">
        <v>0</v>
      </c>
      <c r="H64" s="133">
        <v>0</v>
      </c>
      <c r="I64" s="134">
        <v>0</v>
      </c>
      <c r="J64" s="259"/>
    </row>
    <row r="65" spans="1:10" s="26" customFormat="1" ht="24" customHeight="1" x14ac:dyDescent="0.25">
      <c r="A65" s="290"/>
      <c r="B65" s="36" t="s">
        <v>455</v>
      </c>
      <c r="C65" s="133">
        <v>0</v>
      </c>
      <c r="D65" s="133">
        <v>0</v>
      </c>
      <c r="E65" s="134">
        <v>0</v>
      </c>
      <c r="F65" s="133">
        <v>0</v>
      </c>
      <c r="G65" s="134">
        <v>0</v>
      </c>
      <c r="H65" s="133">
        <v>0</v>
      </c>
      <c r="I65" s="134">
        <v>0</v>
      </c>
      <c r="J65" s="259"/>
    </row>
    <row r="66" spans="1:10" s="26" customFormat="1" ht="24" customHeight="1" x14ac:dyDescent="0.25">
      <c r="A66" s="290"/>
      <c r="B66" s="36" t="s">
        <v>456</v>
      </c>
      <c r="C66" s="133">
        <v>0</v>
      </c>
      <c r="D66" s="133">
        <v>0</v>
      </c>
      <c r="E66" s="134">
        <v>0</v>
      </c>
      <c r="F66" s="133">
        <v>0</v>
      </c>
      <c r="G66" s="134">
        <v>0</v>
      </c>
      <c r="H66" s="133">
        <v>0</v>
      </c>
      <c r="I66" s="134">
        <v>0</v>
      </c>
      <c r="J66" s="259"/>
    </row>
    <row r="67" spans="1:10" s="26" customFormat="1" ht="24" customHeight="1" x14ac:dyDescent="0.25">
      <c r="A67" s="290"/>
      <c r="B67" s="36" t="s">
        <v>457</v>
      </c>
      <c r="C67" s="133">
        <v>0</v>
      </c>
      <c r="D67" s="133">
        <v>0</v>
      </c>
      <c r="E67" s="134">
        <v>0</v>
      </c>
      <c r="F67" s="133">
        <v>0</v>
      </c>
      <c r="G67" s="134">
        <v>0</v>
      </c>
      <c r="H67" s="133">
        <v>0</v>
      </c>
      <c r="I67" s="134">
        <v>0</v>
      </c>
      <c r="J67" s="259"/>
    </row>
    <row r="68" spans="1:10" s="26" customFormat="1" ht="24" customHeight="1" x14ac:dyDescent="0.25">
      <c r="A68" s="290"/>
      <c r="B68" s="36" t="s">
        <v>458</v>
      </c>
      <c r="C68" s="133">
        <v>0</v>
      </c>
      <c r="D68" s="133">
        <v>0</v>
      </c>
      <c r="E68" s="134">
        <v>0</v>
      </c>
      <c r="F68" s="133">
        <v>0</v>
      </c>
      <c r="G68" s="134">
        <v>0</v>
      </c>
      <c r="H68" s="133">
        <v>0</v>
      </c>
      <c r="I68" s="134">
        <v>0</v>
      </c>
      <c r="J68" s="259"/>
    </row>
    <row r="69" spans="1:10" s="26" customFormat="1" ht="24" customHeight="1" x14ac:dyDescent="0.25">
      <c r="A69" s="290"/>
      <c r="B69" s="36" t="s">
        <v>459</v>
      </c>
      <c r="C69" s="133">
        <v>0</v>
      </c>
      <c r="D69" s="133">
        <v>0</v>
      </c>
      <c r="E69" s="134">
        <v>0</v>
      </c>
      <c r="F69" s="133">
        <v>0</v>
      </c>
      <c r="G69" s="134">
        <v>0</v>
      </c>
      <c r="H69" s="133">
        <v>0</v>
      </c>
      <c r="I69" s="134">
        <v>0</v>
      </c>
      <c r="J69" s="259"/>
    </row>
    <row r="70" spans="1:10" s="26" customFormat="1" ht="24" customHeight="1" x14ac:dyDescent="0.25">
      <c r="A70" s="290"/>
      <c r="B70" s="36" t="s">
        <v>460</v>
      </c>
      <c r="C70" s="133">
        <v>0</v>
      </c>
      <c r="D70" s="133">
        <v>0</v>
      </c>
      <c r="E70" s="134">
        <v>0</v>
      </c>
      <c r="F70" s="133">
        <v>0</v>
      </c>
      <c r="G70" s="134">
        <v>0</v>
      </c>
      <c r="H70" s="133">
        <v>0</v>
      </c>
      <c r="I70" s="134">
        <v>0</v>
      </c>
      <c r="J70" s="259"/>
    </row>
    <row r="71" spans="1:10" s="26" customFormat="1" ht="24" customHeight="1" x14ac:dyDescent="0.25">
      <c r="A71" s="290"/>
      <c r="B71" s="36" t="s">
        <v>461</v>
      </c>
      <c r="C71" s="133">
        <v>0</v>
      </c>
      <c r="D71" s="133">
        <v>0</v>
      </c>
      <c r="E71" s="134">
        <v>0</v>
      </c>
      <c r="F71" s="133">
        <v>0</v>
      </c>
      <c r="G71" s="134">
        <v>0</v>
      </c>
      <c r="H71" s="133">
        <v>0</v>
      </c>
      <c r="I71" s="134">
        <v>0</v>
      </c>
      <c r="J71" s="259"/>
    </row>
    <row r="72" spans="1:10" s="26" customFormat="1" ht="24" customHeight="1" x14ac:dyDescent="0.25">
      <c r="A72" s="290"/>
      <c r="B72" s="36" t="s">
        <v>462</v>
      </c>
      <c r="C72" s="133">
        <v>0</v>
      </c>
      <c r="D72" s="133">
        <v>0</v>
      </c>
      <c r="E72" s="134">
        <v>0</v>
      </c>
      <c r="F72" s="133">
        <v>0</v>
      </c>
      <c r="G72" s="134">
        <v>0</v>
      </c>
      <c r="H72" s="133">
        <v>0</v>
      </c>
      <c r="I72" s="134">
        <v>0</v>
      </c>
      <c r="J72" s="259"/>
    </row>
    <row r="73" spans="1:10" s="26" customFormat="1" ht="24" customHeight="1" x14ac:dyDescent="0.25">
      <c r="A73" s="290"/>
      <c r="B73" s="36" t="s">
        <v>166</v>
      </c>
      <c r="C73" s="133">
        <v>0</v>
      </c>
      <c r="D73" s="133">
        <v>0</v>
      </c>
      <c r="E73" s="134">
        <v>0</v>
      </c>
      <c r="F73" s="133">
        <v>0</v>
      </c>
      <c r="G73" s="134">
        <v>0</v>
      </c>
      <c r="H73" s="133">
        <v>0</v>
      </c>
      <c r="I73" s="134">
        <v>0</v>
      </c>
      <c r="J73" s="259"/>
    </row>
    <row r="74" spans="1:10" s="26" customFormat="1" ht="24" customHeight="1" x14ac:dyDescent="0.25">
      <c r="A74" s="290"/>
      <c r="B74" s="36" t="s">
        <v>463</v>
      </c>
      <c r="C74" s="133">
        <v>0</v>
      </c>
      <c r="D74" s="133">
        <v>0</v>
      </c>
      <c r="E74" s="134">
        <v>0</v>
      </c>
      <c r="F74" s="133">
        <v>0</v>
      </c>
      <c r="G74" s="134">
        <v>0</v>
      </c>
      <c r="H74" s="133">
        <v>0</v>
      </c>
      <c r="I74" s="134">
        <v>0</v>
      </c>
      <c r="J74" s="259"/>
    </row>
    <row r="75" spans="1:10" s="26" customFormat="1" ht="24" customHeight="1" x14ac:dyDescent="0.25">
      <c r="A75" s="290"/>
      <c r="B75" s="36" t="s">
        <v>464</v>
      </c>
      <c r="C75" s="133">
        <v>0</v>
      </c>
      <c r="D75" s="133">
        <v>0</v>
      </c>
      <c r="E75" s="134">
        <v>0</v>
      </c>
      <c r="F75" s="133">
        <v>0</v>
      </c>
      <c r="G75" s="134">
        <v>0</v>
      </c>
      <c r="H75" s="133">
        <v>0</v>
      </c>
      <c r="I75" s="134">
        <v>0</v>
      </c>
      <c r="J75" s="259"/>
    </row>
    <row r="76" spans="1:10" s="26" customFormat="1" ht="24" customHeight="1" x14ac:dyDescent="0.25">
      <c r="A76" s="290"/>
      <c r="B76" s="36" t="s">
        <v>465</v>
      </c>
      <c r="C76" s="133">
        <v>0</v>
      </c>
      <c r="D76" s="133">
        <v>0</v>
      </c>
      <c r="E76" s="134">
        <v>0</v>
      </c>
      <c r="F76" s="133">
        <v>0</v>
      </c>
      <c r="G76" s="134">
        <v>0</v>
      </c>
      <c r="H76" s="133">
        <v>0</v>
      </c>
      <c r="I76" s="134">
        <v>0</v>
      </c>
      <c r="J76" s="259"/>
    </row>
    <row r="77" spans="1:10" s="26" customFormat="1" ht="24" customHeight="1" x14ac:dyDescent="0.25">
      <c r="A77" s="290"/>
      <c r="B77" s="36" t="s">
        <v>466</v>
      </c>
      <c r="C77" s="133">
        <v>0</v>
      </c>
      <c r="D77" s="133">
        <v>0</v>
      </c>
      <c r="E77" s="134">
        <v>0</v>
      </c>
      <c r="F77" s="133">
        <v>0</v>
      </c>
      <c r="G77" s="134">
        <v>0</v>
      </c>
      <c r="H77" s="133">
        <v>0</v>
      </c>
      <c r="I77" s="134">
        <v>0</v>
      </c>
      <c r="J77" s="259"/>
    </row>
    <row r="78" spans="1:10" s="26" customFormat="1" ht="24" customHeight="1" x14ac:dyDescent="0.25">
      <c r="A78" s="290"/>
      <c r="B78" s="36" t="s">
        <v>467</v>
      </c>
      <c r="C78" s="133">
        <v>0</v>
      </c>
      <c r="D78" s="133">
        <v>0</v>
      </c>
      <c r="E78" s="134">
        <v>0</v>
      </c>
      <c r="F78" s="133">
        <v>0</v>
      </c>
      <c r="G78" s="134">
        <v>0</v>
      </c>
      <c r="H78" s="133">
        <v>0</v>
      </c>
      <c r="I78" s="134">
        <v>0</v>
      </c>
      <c r="J78" s="259"/>
    </row>
    <row r="79" spans="1:10" s="26" customFormat="1" ht="24" customHeight="1" x14ac:dyDescent="0.25">
      <c r="A79" s="290"/>
      <c r="B79" s="36" t="s">
        <v>167</v>
      </c>
      <c r="C79" s="133">
        <v>0</v>
      </c>
      <c r="D79" s="133">
        <v>0</v>
      </c>
      <c r="E79" s="134">
        <v>0</v>
      </c>
      <c r="F79" s="133">
        <v>0</v>
      </c>
      <c r="G79" s="134">
        <v>0</v>
      </c>
      <c r="H79" s="133">
        <v>0</v>
      </c>
      <c r="I79" s="134">
        <v>0</v>
      </c>
      <c r="J79" s="259"/>
    </row>
    <row r="80" spans="1:10" s="26" customFormat="1" ht="24" customHeight="1" x14ac:dyDescent="0.25">
      <c r="A80" s="290"/>
      <c r="B80" s="36" t="s">
        <v>168</v>
      </c>
      <c r="C80" s="133">
        <v>0</v>
      </c>
      <c r="D80" s="133">
        <v>0</v>
      </c>
      <c r="E80" s="134">
        <v>0</v>
      </c>
      <c r="F80" s="133">
        <v>0</v>
      </c>
      <c r="G80" s="134">
        <v>0</v>
      </c>
      <c r="H80" s="133">
        <v>0</v>
      </c>
      <c r="I80" s="134">
        <v>0</v>
      </c>
      <c r="J80" s="259"/>
    </row>
    <row r="81" spans="1:10" s="26" customFormat="1" ht="24" customHeight="1" x14ac:dyDescent="0.25">
      <c r="A81" s="290"/>
      <c r="B81" s="36" t="s">
        <v>468</v>
      </c>
      <c r="C81" s="133">
        <v>0</v>
      </c>
      <c r="D81" s="133">
        <v>0</v>
      </c>
      <c r="E81" s="134">
        <v>0</v>
      </c>
      <c r="F81" s="133">
        <v>0</v>
      </c>
      <c r="G81" s="134">
        <v>0</v>
      </c>
      <c r="H81" s="133">
        <v>0</v>
      </c>
      <c r="I81" s="134">
        <v>0</v>
      </c>
      <c r="J81" s="259"/>
    </row>
    <row r="82" spans="1:10" s="26" customFormat="1" ht="24" customHeight="1" x14ac:dyDescent="0.25">
      <c r="A82" s="290"/>
      <c r="B82" s="36" t="s">
        <v>469</v>
      </c>
      <c r="C82" s="133">
        <v>0</v>
      </c>
      <c r="D82" s="133">
        <v>0</v>
      </c>
      <c r="E82" s="134">
        <v>0</v>
      </c>
      <c r="F82" s="133">
        <v>0</v>
      </c>
      <c r="G82" s="134">
        <v>0</v>
      </c>
      <c r="H82" s="133">
        <v>0</v>
      </c>
      <c r="I82" s="134">
        <v>0</v>
      </c>
      <c r="J82" s="259"/>
    </row>
    <row r="83" spans="1:10" s="26" customFormat="1" ht="24" customHeight="1" x14ac:dyDescent="0.25">
      <c r="A83" s="290"/>
      <c r="B83" s="36" t="s">
        <v>470</v>
      </c>
      <c r="C83" s="133">
        <v>0</v>
      </c>
      <c r="D83" s="133">
        <v>0</v>
      </c>
      <c r="E83" s="134">
        <v>0</v>
      </c>
      <c r="F83" s="133">
        <v>0</v>
      </c>
      <c r="G83" s="134">
        <v>0</v>
      </c>
      <c r="H83" s="133">
        <v>0</v>
      </c>
      <c r="I83" s="134">
        <v>0</v>
      </c>
      <c r="J83" s="259"/>
    </row>
    <row r="84" spans="1:10" s="26" customFormat="1" ht="24" customHeight="1" x14ac:dyDescent="0.25">
      <c r="A84" s="290"/>
      <c r="B84" s="36" t="s">
        <v>471</v>
      </c>
      <c r="C84" s="133">
        <v>0</v>
      </c>
      <c r="D84" s="133">
        <v>0</v>
      </c>
      <c r="E84" s="134">
        <v>0</v>
      </c>
      <c r="F84" s="133">
        <v>0</v>
      </c>
      <c r="G84" s="134">
        <v>0</v>
      </c>
      <c r="H84" s="133">
        <v>0</v>
      </c>
      <c r="I84" s="134">
        <v>0</v>
      </c>
      <c r="J84" s="259"/>
    </row>
    <row r="85" spans="1:10" s="26" customFormat="1" ht="24" customHeight="1" x14ac:dyDescent="0.25">
      <c r="A85" s="290"/>
      <c r="B85" s="36" t="s">
        <v>472</v>
      </c>
      <c r="C85" s="133">
        <v>0</v>
      </c>
      <c r="D85" s="133">
        <v>0</v>
      </c>
      <c r="E85" s="134">
        <v>0</v>
      </c>
      <c r="F85" s="133">
        <v>0</v>
      </c>
      <c r="G85" s="134">
        <v>0</v>
      </c>
      <c r="H85" s="133">
        <v>0</v>
      </c>
      <c r="I85" s="134">
        <v>0</v>
      </c>
      <c r="J85" s="259"/>
    </row>
    <row r="86" spans="1:10" s="26" customFormat="1" ht="24" customHeight="1" x14ac:dyDescent="0.25">
      <c r="A86" s="290"/>
      <c r="B86" s="36" t="s">
        <v>169</v>
      </c>
      <c r="C86" s="133">
        <v>0</v>
      </c>
      <c r="D86" s="133">
        <v>0</v>
      </c>
      <c r="E86" s="134">
        <v>0</v>
      </c>
      <c r="F86" s="133">
        <v>0</v>
      </c>
      <c r="G86" s="134">
        <v>0</v>
      </c>
      <c r="H86" s="133">
        <v>0</v>
      </c>
      <c r="I86" s="134">
        <v>0</v>
      </c>
      <c r="J86" s="259"/>
    </row>
    <row r="87" spans="1:10" s="26" customFormat="1" ht="24" customHeight="1" x14ac:dyDescent="0.25">
      <c r="A87" s="290"/>
      <c r="B87" s="36" t="s">
        <v>170</v>
      </c>
      <c r="C87" s="133">
        <v>0</v>
      </c>
      <c r="D87" s="133">
        <v>0</v>
      </c>
      <c r="E87" s="134">
        <v>0</v>
      </c>
      <c r="F87" s="133">
        <v>0</v>
      </c>
      <c r="G87" s="134">
        <v>0</v>
      </c>
      <c r="H87" s="133">
        <v>0</v>
      </c>
      <c r="I87" s="134">
        <v>0</v>
      </c>
      <c r="J87" s="259"/>
    </row>
    <row r="88" spans="1:10" s="26" customFormat="1" ht="24" customHeight="1" x14ac:dyDescent="0.25">
      <c r="A88" s="290"/>
      <c r="B88" s="36" t="s">
        <v>473</v>
      </c>
      <c r="C88" s="133">
        <v>0</v>
      </c>
      <c r="D88" s="133">
        <v>0</v>
      </c>
      <c r="E88" s="134">
        <v>0</v>
      </c>
      <c r="F88" s="133">
        <v>0</v>
      </c>
      <c r="G88" s="134">
        <v>0</v>
      </c>
      <c r="H88" s="133">
        <v>0</v>
      </c>
      <c r="I88" s="134">
        <v>0</v>
      </c>
      <c r="J88" s="259"/>
    </row>
    <row r="89" spans="1:10" s="26" customFormat="1" ht="24" customHeight="1" x14ac:dyDescent="0.25">
      <c r="A89" s="290"/>
      <c r="B89" s="36" t="s">
        <v>474</v>
      </c>
      <c r="C89" s="133">
        <v>0</v>
      </c>
      <c r="D89" s="133">
        <v>0</v>
      </c>
      <c r="E89" s="134">
        <v>0</v>
      </c>
      <c r="F89" s="133">
        <v>0</v>
      </c>
      <c r="G89" s="134">
        <v>0</v>
      </c>
      <c r="H89" s="133">
        <v>0</v>
      </c>
      <c r="I89" s="134">
        <v>0</v>
      </c>
      <c r="J89" s="259"/>
    </row>
    <row r="90" spans="1:10" s="26" customFormat="1" ht="24" customHeight="1" x14ac:dyDescent="0.25">
      <c r="A90" s="290" t="s">
        <v>939</v>
      </c>
      <c r="B90" s="36" t="s">
        <v>171</v>
      </c>
      <c r="C90" s="133">
        <v>0</v>
      </c>
      <c r="D90" s="133">
        <v>0</v>
      </c>
      <c r="E90" s="134">
        <v>0</v>
      </c>
      <c r="F90" s="133">
        <v>0</v>
      </c>
      <c r="G90" s="134">
        <v>0</v>
      </c>
      <c r="H90" s="133">
        <v>0</v>
      </c>
      <c r="I90" s="134">
        <v>0</v>
      </c>
      <c r="J90" s="259"/>
    </row>
    <row r="91" spans="1:10" s="26" customFormat="1" ht="24" customHeight="1" x14ac:dyDescent="0.25">
      <c r="A91" s="290"/>
      <c r="B91" s="36" t="s">
        <v>475</v>
      </c>
      <c r="C91" s="133">
        <v>0</v>
      </c>
      <c r="D91" s="133">
        <v>0</v>
      </c>
      <c r="E91" s="134">
        <v>0</v>
      </c>
      <c r="F91" s="133">
        <v>0</v>
      </c>
      <c r="G91" s="134">
        <v>0</v>
      </c>
      <c r="H91" s="133">
        <v>0</v>
      </c>
      <c r="I91" s="134">
        <v>0</v>
      </c>
      <c r="J91" s="259"/>
    </row>
    <row r="92" spans="1:10" s="26" customFormat="1" ht="24" customHeight="1" x14ac:dyDescent="0.25">
      <c r="A92" s="290"/>
      <c r="B92" s="36" t="s">
        <v>476</v>
      </c>
      <c r="C92" s="133">
        <v>0</v>
      </c>
      <c r="D92" s="133">
        <v>0</v>
      </c>
      <c r="E92" s="134">
        <v>0</v>
      </c>
      <c r="F92" s="133">
        <v>0</v>
      </c>
      <c r="G92" s="134">
        <v>0</v>
      </c>
      <c r="H92" s="133">
        <v>0</v>
      </c>
      <c r="I92" s="134">
        <v>0</v>
      </c>
      <c r="J92" s="259"/>
    </row>
    <row r="93" spans="1:10" s="26" customFormat="1" ht="24" customHeight="1" x14ac:dyDescent="0.25">
      <c r="A93" s="290"/>
      <c r="B93" s="36" t="s">
        <v>477</v>
      </c>
      <c r="C93" s="133">
        <v>0</v>
      </c>
      <c r="D93" s="133">
        <v>0</v>
      </c>
      <c r="E93" s="134">
        <v>0</v>
      </c>
      <c r="F93" s="133">
        <v>0</v>
      </c>
      <c r="G93" s="134">
        <v>0</v>
      </c>
      <c r="H93" s="133">
        <v>0</v>
      </c>
      <c r="I93" s="134">
        <v>0</v>
      </c>
      <c r="J93" s="259"/>
    </row>
    <row r="94" spans="1:10" s="26" customFormat="1" ht="24" customHeight="1" x14ac:dyDescent="0.25">
      <c r="A94" s="290"/>
      <c r="B94" s="36" t="s">
        <v>478</v>
      </c>
      <c r="C94" s="133">
        <v>0</v>
      </c>
      <c r="D94" s="133">
        <v>0</v>
      </c>
      <c r="E94" s="134">
        <v>0</v>
      </c>
      <c r="F94" s="133">
        <v>0</v>
      </c>
      <c r="G94" s="134">
        <v>0</v>
      </c>
      <c r="H94" s="133">
        <v>0</v>
      </c>
      <c r="I94" s="134">
        <v>0</v>
      </c>
      <c r="J94" s="259"/>
    </row>
    <row r="95" spans="1:10" s="26" customFormat="1" ht="24" customHeight="1" x14ac:dyDescent="0.25">
      <c r="A95" s="290"/>
      <c r="B95" s="36" t="s">
        <v>479</v>
      </c>
      <c r="C95" s="133">
        <v>0</v>
      </c>
      <c r="D95" s="133">
        <v>0</v>
      </c>
      <c r="E95" s="134">
        <v>0</v>
      </c>
      <c r="F95" s="133">
        <v>0</v>
      </c>
      <c r="G95" s="134">
        <v>0</v>
      </c>
      <c r="H95" s="133">
        <v>0</v>
      </c>
      <c r="I95" s="134">
        <v>0</v>
      </c>
      <c r="J95" s="259"/>
    </row>
    <row r="96" spans="1:10" s="26" customFormat="1" ht="24" customHeight="1" x14ac:dyDescent="0.25">
      <c r="A96" s="290"/>
      <c r="B96" s="36" t="s">
        <v>480</v>
      </c>
      <c r="C96" s="133">
        <v>0</v>
      </c>
      <c r="D96" s="133">
        <v>0</v>
      </c>
      <c r="E96" s="134">
        <v>0</v>
      </c>
      <c r="F96" s="133">
        <v>0</v>
      </c>
      <c r="G96" s="134">
        <v>0</v>
      </c>
      <c r="H96" s="133">
        <v>0</v>
      </c>
      <c r="I96" s="134">
        <v>0</v>
      </c>
      <c r="J96" s="259"/>
    </row>
    <row r="97" spans="1:10" s="26" customFormat="1" ht="24" customHeight="1" x14ac:dyDescent="0.25">
      <c r="A97" s="290"/>
      <c r="B97" s="36" t="s">
        <v>481</v>
      </c>
      <c r="C97" s="133">
        <v>0</v>
      </c>
      <c r="D97" s="133">
        <v>0</v>
      </c>
      <c r="E97" s="134">
        <v>0</v>
      </c>
      <c r="F97" s="133">
        <v>0</v>
      </c>
      <c r="G97" s="134">
        <v>0</v>
      </c>
      <c r="H97" s="133">
        <v>0</v>
      </c>
      <c r="I97" s="134">
        <v>0</v>
      </c>
      <c r="J97" s="259"/>
    </row>
    <row r="98" spans="1:10" s="26" customFormat="1" ht="24" customHeight="1" x14ac:dyDescent="0.25">
      <c r="A98" s="290"/>
      <c r="B98" s="36" t="s">
        <v>172</v>
      </c>
      <c r="C98" s="133">
        <v>0</v>
      </c>
      <c r="D98" s="133">
        <v>0</v>
      </c>
      <c r="E98" s="134">
        <v>0</v>
      </c>
      <c r="F98" s="133">
        <v>0</v>
      </c>
      <c r="G98" s="134">
        <v>0</v>
      </c>
      <c r="H98" s="133">
        <v>0</v>
      </c>
      <c r="I98" s="134">
        <v>0</v>
      </c>
      <c r="J98" s="259"/>
    </row>
    <row r="99" spans="1:10" s="26" customFormat="1" ht="24" customHeight="1" x14ac:dyDescent="0.25">
      <c r="A99" s="290"/>
      <c r="B99" s="36" t="s">
        <v>482</v>
      </c>
      <c r="C99" s="133">
        <v>0</v>
      </c>
      <c r="D99" s="133">
        <v>0</v>
      </c>
      <c r="E99" s="134">
        <v>0</v>
      </c>
      <c r="F99" s="133">
        <v>0</v>
      </c>
      <c r="G99" s="134">
        <v>0</v>
      </c>
      <c r="H99" s="133">
        <v>0</v>
      </c>
      <c r="I99" s="134">
        <v>0</v>
      </c>
      <c r="J99" s="259"/>
    </row>
    <row r="100" spans="1:10" s="26" customFormat="1" ht="24" customHeight="1" x14ac:dyDescent="0.25">
      <c r="A100" s="290"/>
      <c r="B100" s="36" t="s">
        <v>483</v>
      </c>
      <c r="C100" s="133">
        <v>0</v>
      </c>
      <c r="D100" s="133">
        <v>0</v>
      </c>
      <c r="E100" s="134">
        <v>0</v>
      </c>
      <c r="F100" s="133">
        <v>0</v>
      </c>
      <c r="G100" s="134">
        <v>0</v>
      </c>
      <c r="H100" s="133">
        <v>0</v>
      </c>
      <c r="I100" s="134">
        <v>0</v>
      </c>
      <c r="J100" s="259"/>
    </row>
    <row r="101" spans="1:10" s="26" customFormat="1" ht="24" customHeight="1" x14ac:dyDescent="0.25">
      <c r="A101" s="290"/>
      <c r="B101" s="36" t="s">
        <v>484</v>
      </c>
      <c r="C101" s="133">
        <v>0</v>
      </c>
      <c r="D101" s="133">
        <v>0</v>
      </c>
      <c r="E101" s="134">
        <v>0</v>
      </c>
      <c r="F101" s="133">
        <v>0</v>
      </c>
      <c r="G101" s="134">
        <v>0</v>
      </c>
      <c r="H101" s="133">
        <v>0</v>
      </c>
      <c r="I101" s="134">
        <v>0</v>
      </c>
      <c r="J101" s="259"/>
    </row>
    <row r="102" spans="1:10" s="26" customFormat="1" ht="24" customHeight="1" x14ac:dyDescent="0.25">
      <c r="A102" s="290"/>
      <c r="B102" s="36" t="s">
        <v>485</v>
      </c>
      <c r="C102" s="133">
        <v>0</v>
      </c>
      <c r="D102" s="133">
        <v>0</v>
      </c>
      <c r="E102" s="134">
        <v>0</v>
      </c>
      <c r="F102" s="133">
        <v>0</v>
      </c>
      <c r="G102" s="134">
        <v>0</v>
      </c>
      <c r="H102" s="133">
        <v>0</v>
      </c>
      <c r="I102" s="134">
        <v>0</v>
      </c>
      <c r="J102" s="259"/>
    </row>
    <row r="103" spans="1:10" s="26" customFormat="1" ht="24" customHeight="1" x14ac:dyDescent="0.25">
      <c r="A103" s="290"/>
      <c r="B103" s="36" t="s">
        <v>486</v>
      </c>
      <c r="C103" s="133">
        <v>0</v>
      </c>
      <c r="D103" s="133">
        <v>0</v>
      </c>
      <c r="E103" s="134">
        <v>0</v>
      </c>
      <c r="F103" s="133">
        <v>0</v>
      </c>
      <c r="G103" s="134">
        <v>0</v>
      </c>
      <c r="H103" s="133">
        <v>0</v>
      </c>
      <c r="I103" s="134">
        <v>0</v>
      </c>
      <c r="J103" s="259"/>
    </row>
    <row r="104" spans="1:10" s="26" customFormat="1" ht="24" customHeight="1" x14ac:dyDescent="0.25">
      <c r="A104" s="290"/>
      <c r="B104" s="36" t="s">
        <v>487</v>
      </c>
      <c r="C104" s="133">
        <v>0</v>
      </c>
      <c r="D104" s="133">
        <v>0</v>
      </c>
      <c r="E104" s="134">
        <v>0</v>
      </c>
      <c r="F104" s="133">
        <v>0</v>
      </c>
      <c r="G104" s="134">
        <v>0</v>
      </c>
      <c r="H104" s="133">
        <v>0</v>
      </c>
      <c r="I104" s="134">
        <v>0</v>
      </c>
      <c r="J104" s="259"/>
    </row>
    <row r="105" spans="1:10" s="26" customFormat="1" ht="24" customHeight="1" x14ac:dyDescent="0.25">
      <c r="A105" s="290"/>
      <c r="B105" s="36" t="s">
        <v>488</v>
      </c>
      <c r="C105" s="133">
        <v>0</v>
      </c>
      <c r="D105" s="133">
        <v>0</v>
      </c>
      <c r="E105" s="134">
        <v>0</v>
      </c>
      <c r="F105" s="133">
        <v>0</v>
      </c>
      <c r="G105" s="134">
        <v>0</v>
      </c>
      <c r="H105" s="133">
        <v>0</v>
      </c>
      <c r="I105" s="134">
        <v>0</v>
      </c>
      <c r="J105" s="259"/>
    </row>
    <row r="106" spans="1:10" s="26" customFormat="1" ht="24" customHeight="1" x14ac:dyDescent="0.25">
      <c r="A106" s="290"/>
      <c r="B106" s="36" t="s">
        <v>173</v>
      </c>
      <c r="C106" s="133">
        <v>0</v>
      </c>
      <c r="D106" s="133">
        <v>0</v>
      </c>
      <c r="E106" s="134">
        <v>0</v>
      </c>
      <c r="F106" s="133">
        <v>0</v>
      </c>
      <c r="G106" s="134">
        <v>0</v>
      </c>
      <c r="H106" s="133">
        <v>0</v>
      </c>
      <c r="I106" s="134">
        <v>0</v>
      </c>
      <c r="J106" s="259"/>
    </row>
    <row r="107" spans="1:10" s="26" customFormat="1" ht="24" customHeight="1" x14ac:dyDescent="0.25">
      <c r="A107" s="290"/>
      <c r="B107" s="36" t="s">
        <v>489</v>
      </c>
      <c r="C107" s="133">
        <v>0</v>
      </c>
      <c r="D107" s="133">
        <v>0</v>
      </c>
      <c r="E107" s="134">
        <v>0</v>
      </c>
      <c r="F107" s="133">
        <v>0</v>
      </c>
      <c r="G107" s="134">
        <v>0</v>
      </c>
      <c r="H107" s="133">
        <v>0</v>
      </c>
      <c r="I107" s="134">
        <v>0</v>
      </c>
      <c r="J107" s="259"/>
    </row>
    <row r="108" spans="1:10" s="26" customFormat="1" ht="24" customHeight="1" x14ac:dyDescent="0.25">
      <c r="A108" s="290"/>
      <c r="B108" s="36" t="s">
        <v>174</v>
      </c>
      <c r="C108" s="133">
        <v>0</v>
      </c>
      <c r="D108" s="133">
        <v>0</v>
      </c>
      <c r="E108" s="134">
        <v>0</v>
      </c>
      <c r="F108" s="133">
        <v>0</v>
      </c>
      <c r="G108" s="134">
        <v>0</v>
      </c>
      <c r="H108" s="133">
        <v>0</v>
      </c>
      <c r="I108" s="134">
        <v>0</v>
      </c>
      <c r="J108" s="259"/>
    </row>
    <row r="109" spans="1:10" s="26" customFormat="1" ht="24" customHeight="1" x14ac:dyDescent="0.25">
      <c r="A109" s="290"/>
      <c r="B109" s="36" t="s">
        <v>175</v>
      </c>
      <c r="C109" s="133">
        <v>0</v>
      </c>
      <c r="D109" s="133">
        <v>0</v>
      </c>
      <c r="E109" s="134">
        <v>0</v>
      </c>
      <c r="F109" s="133">
        <v>0</v>
      </c>
      <c r="G109" s="134">
        <v>0</v>
      </c>
      <c r="H109" s="133">
        <v>0</v>
      </c>
      <c r="I109" s="134">
        <v>0</v>
      </c>
      <c r="J109" s="259"/>
    </row>
    <row r="110" spans="1:10" s="26" customFormat="1" ht="24" customHeight="1" x14ac:dyDescent="0.25">
      <c r="A110" s="290"/>
      <c r="B110" s="36" t="s">
        <v>490</v>
      </c>
      <c r="C110" s="133">
        <v>0</v>
      </c>
      <c r="D110" s="133">
        <v>0</v>
      </c>
      <c r="E110" s="134">
        <v>0</v>
      </c>
      <c r="F110" s="133">
        <v>0</v>
      </c>
      <c r="G110" s="134">
        <v>0</v>
      </c>
      <c r="H110" s="133">
        <v>0</v>
      </c>
      <c r="I110" s="134">
        <v>0</v>
      </c>
      <c r="J110" s="259"/>
    </row>
    <row r="111" spans="1:10" s="26" customFormat="1" ht="24" customHeight="1" x14ac:dyDescent="0.25">
      <c r="A111" s="290"/>
      <c r="B111" s="36" t="s">
        <v>491</v>
      </c>
      <c r="C111" s="133">
        <v>0</v>
      </c>
      <c r="D111" s="133">
        <v>0</v>
      </c>
      <c r="E111" s="134">
        <v>0</v>
      </c>
      <c r="F111" s="133">
        <v>0</v>
      </c>
      <c r="G111" s="134">
        <v>0</v>
      </c>
      <c r="H111" s="133">
        <v>0</v>
      </c>
      <c r="I111" s="134">
        <v>0</v>
      </c>
      <c r="J111" s="259"/>
    </row>
    <row r="112" spans="1:10" s="26" customFormat="1" ht="24" customHeight="1" x14ac:dyDescent="0.25">
      <c r="A112" s="290"/>
      <c r="B112" s="36" t="s">
        <v>492</v>
      </c>
      <c r="C112" s="133">
        <v>0</v>
      </c>
      <c r="D112" s="133">
        <v>0</v>
      </c>
      <c r="E112" s="134">
        <v>0</v>
      </c>
      <c r="F112" s="133">
        <v>0</v>
      </c>
      <c r="G112" s="134">
        <v>0</v>
      </c>
      <c r="H112" s="133">
        <v>0</v>
      </c>
      <c r="I112" s="134">
        <v>0</v>
      </c>
      <c r="J112" s="259"/>
    </row>
    <row r="113" spans="1:10" s="26" customFormat="1" ht="24" customHeight="1" x14ac:dyDescent="0.25">
      <c r="A113" s="290"/>
      <c r="B113" s="36" t="s">
        <v>176</v>
      </c>
      <c r="C113" s="133">
        <v>0</v>
      </c>
      <c r="D113" s="133">
        <v>0</v>
      </c>
      <c r="E113" s="134">
        <v>0</v>
      </c>
      <c r="F113" s="133">
        <v>0</v>
      </c>
      <c r="G113" s="134">
        <v>0</v>
      </c>
      <c r="H113" s="133">
        <v>0</v>
      </c>
      <c r="I113" s="134">
        <v>0</v>
      </c>
      <c r="J113" s="259"/>
    </row>
    <row r="114" spans="1:10" s="26" customFormat="1" ht="24" customHeight="1" x14ac:dyDescent="0.25">
      <c r="A114" s="290"/>
      <c r="B114" s="36" t="s">
        <v>493</v>
      </c>
      <c r="C114" s="133">
        <v>0</v>
      </c>
      <c r="D114" s="133">
        <v>0</v>
      </c>
      <c r="E114" s="134">
        <v>0</v>
      </c>
      <c r="F114" s="133">
        <v>0</v>
      </c>
      <c r="G114" s="134">
        <v>0</v>
      </c>
      <c r="H114" s="133">
        <v>0</v>
      </c>
      <c r="I114" s="134">
        <v>0</v>
      </c>
      <c r="J114" s="259"/>
    </row>
    <row r="115" spans="1:10" s="26" customFormat="1" ht="24" customHeight="1" x14ac:dyDescent="0.25">
      <c r="A115" s="290"/>
      <c r="B115" s="36" t="s">
        <v>494</v>
      </c>
      <c r="C115" s="133">
        <v>0</v>
      </c>
      <c r="D115" s="133">
        <v>0</v>
      </c>
      <c r="E115" s="134">
        <v>0</v>
      </c>
      <c r="F115" s="133">
        <v>0</v>
      </c>
      <c r="G115" s="134">
        <v>0</v>
      </c>
      <c r="H115" s="133">
        <v>0</v>
      </c>
      <c r="I115" s="134">
        <v>0</v>
      </c>
      <c r="J115" s="259"/>
    </row>
    <row r="116" spans="1:10" s="26" customFormat="1" ht="24" customHeight="1" x14ac:dyDescent="0.25">
      <c r="A116" s="290"/>
      <c r="B116" s="36" t="s">
        <v>495</v>
      </c>
      <c r="C116" s="133">
        <v>0</v>
      </c>
      <c r="D116" s="133">
        <v>0</v>
      </c>
      <c r="E116" s="134">
        <v>0</v>
      </c>
      <c r="F116" s="133">
        <v>0</v>
      </c>
      <c r="G116" s="134">
        <v>0</v>
      </c>
      <c r="H116" s="133">
        <v>0</v>
      </c>
      <c r="I116" s="134">
        <v>0</v>
      </c>
      <c r="J116" s="259"/>
    </row>
    <row r="117" spans="1:10" s="26" customFormat="1" ht="24" customHeight="1" x14ac:dyDescent="0.25">
      <c r="A117" s="290"/>
      <c r="B117" s="36" t="s">
        <v>496</v>
      </c>
      <c r="C117" s="133">
        <v>0</v>
      </c>
      <c r="D117" s="133">
        <v>0</v>
      </c>
      <c r="E117" s="134">
        <v>0</v>
      </c>
      <c r="F117" s="133">
        <v>0</v>
      </c>
      <c r="G117" s="134">
        <v>0</v>
      </c>
      <c r="H117" s="133">
        <v>0</v>
      </c>
      <c r="I117" s="134">
        <v>0</v>
      </c>
      <c r="J117" s="259"/>
    </row>
    <row r="118" spans="1:10" s="26" customFormat="1" ht="24" customHeight="1" x14ac:dyDescent="0.25">
      <c r="A118" s="290"/>
      <c r="B118" s="36" t="s">
        <v>497</v>
      </c>
      <c r="C118" s="133">
        <v>0</v>
      </c>
      <c r="D118" s="133">
        <v>0</v>
      </c>
      <c r="E118" s="134">
        <v>0</v>
      </c>
      <c r="F118" s="133">
        <v>0</v>
      </c>
      <c r="G118" s="134">
        <v>0</v>
      </c>
      <c r="H118" s="133">
        <v>0</v>
      </c>
      <c r="I118" s="134">
        <v>0</v>
      </c>
      <c r="J118" s="259"/>
    </row>
    <row r="119" spans="1:10" s="26" customFormat="1" ht="24" customHeight="1" x14ac:dyDescent="0.25">
      <c r="A119" s="290"/>
      <c r="B119" s="36" t="s">
        <v>498</v>
      </c>
      <c r="C119" s="133">
        <v>0</v>
      </c>
      <c r="D119" s="133">
        <v>0</v>
      </c>
      <c r="E119" s="134">
        <v>0</v>
      </c>
      <c r="F119" s="133">
        <v>0</v>
      </c>
      <c r="G119" s="134">
        <v>0</v>
      </c>
      <c r="H119" s="133">
        <v>0</v>
      </c>
      <c r="I119" s="134">
        <v>0</v>
      </c>
      <c r="J119" s="259"/>
    </row>
    <row r="120" spans="1:10" s="26" customFormat="1" ht="24" customHeight="1" x14ac:dyDescent="0.25">
      <c r="A120" s="290"/>
      <c r="B120" s="36" t="s">
        <v>499</v>
      </c>
      <c r="C120" s="133">
        <v>0</v>
      </c>
      <c r="D120" s="133">
        <v>0</v>
      </c>
      <c r="E120" s="134">
        <v>0</v>
      </c>
      <c r="F120" s="133">
        <v>0</v>
      </c>
      <c r="G120" s="134">
        <v>0</v>
      </c>
      <c r="H120" s="133">
        <v>0</v>
      </c>
      <c r="I120" s="134">
        <v>0</v>
      </c>
      <c r="J120" s="259"/>
    </row>
    <row r="121" spans="1:10" s="26" customFormat="1" ht="24" customHeight="1" x14ac:dyDescent="0.25">
      <c r="A121" s="290"/>
      <c r="B121" s="36" t="s">
        <v>500</v>
      </c>
      <c r="C121" s="133">
        <v>0</v>
      </c>
      <c r="D121" s="133">
        <v>0</v>
      </c>
      <c r="E121" s="134">
        <v>0</v>
      </c>
      <c r="F121" s="133">
        <v>0</v>
      </c>
      <c r="G121" s="134">
        <v>0</v>
      </c>
      <c r="H121" s="133">
        <v>0</v>
      </c>
      <c r="I121" s="134">
        <v>0</v>
      </c>
      <c r="J121" s="259"/>
    </row>
    <row r="122" spans="1:10" s="26" customFormat="1" ht="24" customHeight="1" x14ac:dyDescent="0.25">
      <c r="A122" s="290"/>
      <c r="B122" s="36" t="s">
        <v>501</v>
      </c>
      <c r="C122" s="133">
        <v>0</v>
      </c>
      <c r="D122" s="133">
        <v>0</v>
      </c>
      <c r="E122" s="134">
        <v>0</v>
      </c>
      <c r="F122" s="133">
        <v>0</v>
      </c>
      <c r="G122" s="134">
        <v>0</v>
      </c>
      <c r="H122" s="133">
        <v>0</v>
      </c>
      <c r="I122" s="134">
        <v>0</v>
      </c>
      <c r="J122" s="259"/>
    </row>
    <row r="123" spans="1:10" s="26" customFormat="1" ht="24" customHeight="1" x14ac:dyDescent="0.25">
      <c r="A123" s="290"/>
      <c r="B123" s="36" t="s">
        <v>502</v>
      </c>
      <c r="C123" s="133">
        <v>0</v>
      </c>
      <c r="D123" s="133">
        <v>0</v>
      </c>
      <c r="E123" s="134">
        <v>0</v>
      </c>
      <c r="F123" s="133">
        <v>0</v>
      </c>
      <c r="G123" s="134">
        <v>0</v>
      </c>
      <c r="H123" s="133">
        <v>0</v>
      </c>
      <c r="I123" s="134">
        <v>0</v>
      </c>
      <c r="J123" s="259"/>
    </row>
    <row r="124" spans="1:10" s="26" customFormat="1" ht="24" customHeight="1" x14ac:dyDescent="0.25">
      <c r="A124" s="290"/>
      <c r="B124" s="36" t="s">
        <v>503</v>
      </c>
      <c r="C124" s="133">
        <v>0</v>
      </c>
      <c r="D124" s="133">
        <v>0</v>
      </c>
      <c r="E124" s="134">
        <v>0</v>
      </c>
      <c r="F124" s="133">
        <v>0</v>
      </c>
      <c r="G124" s="134">
        <v>0</v>
      </c>
      <c r="H124" s="133">
        <v>0</v>
      </c>
      <c r="I124" s="134">
        <v>0</v>
      </c>
      <c r="J124" s="259"/>
    </row>
    <row r="125" spans="1:10" s="26" customFormat="1" ht="24" customHeight="1" x14ac:dyDescent="0.25">
      <c r="A125" s="290" t="s">
        <v>940</v>
      </c>
      <c r="B125" s="36" t="s">
        <v>504</v>
      </c>
      <c r="C125" s="133">
        <v>0</v>
      </c>
      <c r="D125" s="133">
        <v>0</v>
      </c>
      <c r="E125" s="134">
        <v>0</v>
      </c>
      <c r="F125" s="133">
        <v>0</v>
      </c>
      <c r="G125" s="134">
        <v>0</v>
      </c>
      <c r="H125" s="133">
        <v>0</v>
      </c>
      <c r="I125" s="134">
        <v>0</v>
      </c>
      <c r="J125" s="259"/>
    </row>
    <row r="126" spans="1:10" s="26" customFormat="1" ht="24" customHeight="1" x14ac:dyDescent="0.25">
      <c r="A126" s="290"/>
      <c r="B126" s="36" t="s">
        <v>177</v>
      </c>
      <c r="C126" s="133">
        <v>1</v>
      </c>
      <c r="D126" s="133">
        <v>0</v>
      </c>
      <c r="E126" s="134">
        <v>0</v>
      </c>
      <c r="F126" s="133">
        <v>0</v>
      </c>
      <c r="G126" s="134">
        <v>0</v>
      </c>
      <c r="H126" s="133">
        <v>0</v>
      </c>
      <c r="I126" s="134">
        <v>0</v>
      </c>
      <c r="J126" s="259"/>
    </row>
    <row r="127" spans="1:10" s="26" customFormat="1" ht="24" customHeight="1" x14ac:dyDescent="0.25">
      <c r="A127" s="290"/>
      <c r="B127" s="36" t="s">
        <v>505</v>
      </c>
      <c r="C127" s="133">
        <v>0</v>
      </c>
      <c r="D127" s="133">
        <v>0</v>
      </c>
      <c r="E127" s="134">
        <v>0</v>
      </c>
      <c r="F127" s="133">
        <v>0</v>
      </c>
      <c r="G127" s="134">
        <v>0</v>
      </c>
      <c r="H127" s="133">
        <v>0</v>
      </c>
      <c r="I127" s="134">
        <v>0</v>
      </c>
      <c r="J127" s="259"/>
    </row>
    <row r="128" spans="1:10" s="26" customFormat="1" ht="24" customHeight="1" x14ac:dyDescent="0.25">
      <c r="A128" s="290"/>
      <c r="B128" s="36" t="s">
        <v>506</v>
      </c>
      <c r="C128" s="133">
        <v>0</v>
      </c>
      <c r="D128" s="133">
        <v>0</v>
      </c>
      <c r="E128" s="134">
        <v>0</v>
      </c>
      <c r="F128" s="133">
        <v>0</v>
      </c>
      <c r="G128" s="134">
        <v>0</v>
      </c>
      <c r="H128" s="133">
        <v>0</v>
      </c>
      <c r="I128" s="134">
        <v>0</v>
      </c>
      <c r="J128" s="259"/>
    </row>
    <row r="129" spans="1:10" s="26" customFormat="1" ht="24" customHeight="1" x14ac:dyDescent="0.25">
      <c r="A129" s="290"/>
      <c r="B129" s="36" t="s">
        <v>507</v>
      </c>
      <c r="C129" s="133">
        <v>0</v>
      </c>
      <c r="D129" s="133">
        <v>0</v>
      </c>
      <c r="E129" s="134">
        <v>0</v>
      </c>
      <c r="F129" s="133">
        <v>0</v>
      </c>
      <c r="G129" s="134">
        <v>0</v>
      </c>
      <c r="H129" s="133">
        <v>0</v>
      </c>
      <c r="I129" s="134">
        <v>0</v>
      </c>
      <c r="J129" s="259"/>
    </row>
    <row r="130" spans="1:10" s="26" customFormat="1" ht="24" customHeight="1" x14ac:dyDescent="0.25">
      <c r="A130" s="290"/>
      <c r="B130" s="36" t="s">
        <v>508</v>
      </c>
      <c r="C130" s="133">
        <v>0</v>
      </c>
      <c r="D130" s="133">
        <v>0</v>
      </c>
      <c r="E130" s="134">
        <v>0</v>
      </c>
      <c r="F130" s="133">
        <v>0</v>
      </c>
      <c r="G130" s="134">
        <v>0</v>
      </c>
      <c r="H130" s="133">
        <v>0</v>
      </c>
      <c r="I130" s="134">
        <v>0</v>
      </c>
      <c r="J130" s="259"/>
    </row>
    <row r="131" spans="1:10" s="26" customFormat="1" ht="24" customHeight="1" x14ac:dyDescent="0.25">
      <c r="A131" s="290"/>
      <c r="B131" s="36" t="s">
        <v>509</v>
      </c>
      <c r="C131" s="133">
        <v>0</v>
      </c>
      <c r="D131" s="133">
        <v>0</v>
      </c>
      <c r="E131" s="134">
        <v>0</v>
      </c>
      <c r="F131" s="133">
        <v>0</v>
      </c>
      <c r="G131" s="134">
        <v>0</v>
      </c>
      <c r="H131" s="133">
        <v>0</v>
      </c>
      <c r="I131" s="134">
        <v>0</v>
      </c>
      <c r="J131" s="259"/>
    </row>
    <row r="132" spans="1:10" s="26" customFormat="1" ht="24" customHeight="1" x14ac:dyDescent="0.25">
      <c r="A132" s="290"/>
      <c r="B132" s="36" t="s">
        <v>510</v>
      </c>
      <c r="C132" s="133">
        <v>0</v>
      </c>
      <c r="D132" s="133">
        <v>0</v>
      </c>
      <c r="E132" s="134">
        <v>0</v>
      </c>
      <c r="F132" s="133">
        <v>0</v>
      </c>
      <c r="G132" s="134">
        <v>0</v>
      </c>
      <c r="H132" s="133">
        <v>0</v>
      </c>
      <c r="I132" s="134">
        <v>0</v>
      </c>
      <c r="J132" s="259"/>
    </row>
    <row r="133" spans="1:10" s="26" customFormat="1" ht="24" customHeight="1" x14ac:dyDescent="0.25">
      <c r="A133" s="290"/>
      <c r="B133" s="36" t="s">
        <v>178</v>
      </c>
      <c r="C133" s="133">
        <v>2</v>
      </c>
      <c r="D133" s="133">
        <v>0</v>
      </c>
      <c r="E133" s="134">
        <v>0</v>
      </c>
      <c r="F133" s="133">
        <v>0</v>
      </c>
      <c r="G133" s="134">
        <v>0</v>
      </c>
      <c r="H133" s="133">
        <v>1</v>
      </c>
      <c r="I133" s="134">
        <v>50</v>
      </c>
      <c r="J133" s="259"/>
    </row>
    <row r="134" spans="1:10" s="26" customFormat="1" ht="24" customHeight="1" x14ac:dyDescent="0.25">
      <c r="A134" s="290"/>
      <c r="B134" s="36" t="s">
        <v>511</v>
      </c>
      <c r="C134" s="133">
        <v>0</v>
      </c>
      <c r="D134" s="133">
        <v>0</v>
      </c>
      <c r="E134" s="134">
        <v>0</v>
      </c>
      <c r="F134" s="133">
        <v>0</v>
      </c>
      <c r="G134" s="134">
        <v>0</v>
      </c>
      <c r="H134" s="133">
        <v>0</v>
      </c>
      <c r="I134" s="134">
        <v>0</v>
      </c>
      <c r="J134" s="259"/>
    </row>
    <row r="135" spans="1:10" s="26" customFormat="1" ht="24" customHeight="1" x14ac:dyDescent="0.25">
      <c r="A135" s="290"/>
      <c r="B135" s="36" t="s">
        <v>179</v>
      </c>
      <c r="C135" s="133">
        <v>0</v>
      </c>
      <c r="D135" s="133">
        <v>0</v>
      </c>
      <c r="E135" s="134">
        <v>0</v>
      </c>
      <c r="F135" s="133">
        <v>0</v>
      </c>
      <c r="G135" s="134">
        <v>0</v>
      </c>
      <c r="H135" s="133">
        <v>0</v>
      </c>
      <c r="I135" s="134">
        <v>0</v>
      </c>
      <c r="J135" s="259"/>
    </row>
    <row r="136" spans="1:10" s="26" customFormat="1" ht="24" customHeight="1" x14ac:dyDescent="0.25">
      <c r="A136" s="290"/>
      <c r="B136" s="36" t="s">
        <v>512</v>
      </c>
      <c r="C136" s="133">
        <v>0</v>
      </c>
      <c r="D136" s="133">
        <v>0</v>
      </c>
      <c r="E136" s="134">
        <v>0</v>
      </c>
      <c r="F136" s="133">
        <v>0</v>
      </c>
      <c r="G136" s="134">
        <v>0</v>
      </c>
      <c r="H136" s="133">
        <v>0</v>
      </c>
      <c r="I136" s="134">
        <v>0</v>
      </c>
      <c r="J136" s="259"/>
    </row>
    <row r="137" spans="1:10" s="26" customFormat="1" ht="24" customHeight="1" x14ac:dyDescent="0.25">
      <c r="A137" s="290"/>
      <c r="B137" s="36" t="s">
        <v>513</v>
      </c>
      <c r="C137" s="133">
        <v>0</v>
      </c>
      <c r="D137" s="133">
        <v>0</v>
      </c>
      <c r="E137" s="134">
        <v>0</v>
      </c>
      <c r="F137" s="133">
        <v>0</v>
      </c>
      <c r="G137" s="134">
        <v>0</v>
      </c>
      <c r="H137" s="133">
        <v>0</v>
      </c>
      <c r="I137" s="134">
        <v>0</v>
      </c>
      <c r="J137" s="259"/>
    </row>
    <row r="138" spans="1:10" s="26" customFormat="1" ht="24" customHeight="1" x14ac:dyDescent="0.25">
      <c r="A138" s="290"/>
      <c r="B138" s="36" t="s">
        <v>514</v>
      </c>
      <c r="C138" s="133">
        <v>0</v>
      </c>
      <c r="D138" s="133">
        <v>0</v>
      </c>
      <c r="E138" s="134">
        <v>0</v>
      </c>
      <c r="F138" s="133">
        <v>0</v>
      </c>
      <c r="G138" s="134">
        <v>0</v>
      </c>
      <c r="H138" s="133">
        <v>0</v>
      </c>
      <c r="I138" s="134">
        <v>0</v>
      </c>
      <c r="J138" s="259"/>
    </row>
    <row r="139" spans="1:10" s="26" customFormat="1" ht="24" customHeight="1" x14ac:dyDescent="0.25">
      <c r="A139" s="290"/>
      <c r="B139" s="36" t="s">
        <v>515</v>
      </c>
      <c r="C139" s="133">
        <v>0</v>
      </c>
      <c r="D139" s="133">
        <v>0</v>
      </c>
      <c r="E139" s="134">
        <v>0</v>
      </c>
      <c r="F139" s="133">
        <v>0</v>
      </c>
      <c r="G139" s="134">
        <v>0</v>
      </c>
      <c r="H139" s="133">
        <v>0</v>
      </c>
      <c r="I139" s="134">
        <v>0</v>
      </c>
      <c r="J139" s="259"/>
    </row>
    <row r="140" spans="1:10" s="26" customFormat="1" ht="24" customHeight="1" x14ac:dyDescent="0.25">
      <c r="A140" s="290"/>
      <c r="B140" s="36" t="s">
        <v>516</v>
      </c>
      <c r="C140" s="133">
        <v>0</v>
      </c>
      <c r="D140" s="133">
        <v>0</v>
      </c>
      <c r="E140" s="134">
        <v>0</v>
      </c>
      <c r="F140" s="133">
        <v>0</v>
      </c>
      <c r="G140" s="134">
        <v>0</v>
      </c>
      <c r="H140" s="133">
        <v>0</v>
      </c>
      <c r="I140" s="134">
        <v>0</v>
      </c>
      <c r="J140" s="259"/>
    </row>
    <row r="141" spans="1:10" s="26" customFormat="1" ht="24" customHeight="1" x14ac:dyDescent="0.25">
      <c r="A141" s="290"/>
      <c r="B141" s="36" t="s">
        <v>517</v>
      </c>
      <c r="C141" s="133">
        <v>0</v>
      </c>
      <c r="D141" s="133">
        <v>0</v>
      </c>
      <c r="E141" s="134">
        <v>0</v>
      </c>
      <c r="F141" s="133">
        <v>0</v>
      </c>
      <c r="G141" s="134">
        <v>0</v>
      </c>
      <c r="H141" s="133">
        <v>0</v>
      </c>
      <c r="I141" s="134">
        <v>0</v>
      </c>
      <c r="J141" s="259"/>
    </row>
    <row r="142" spans="1:10" s="26" customFormat="1" ht="24" customHeight="1" x14ac:dyDescent="0.25">
      <c r="A142" s="290"/>
      <c r="B142" s="36" t="s">
        <v>518</v>
      </c>
      <c r="C142" s="133">
        <v>0</v>
      </c>
      <c r="D142" s="133">
        <v>0</v>
      </c>
      <c r="E142" s="134">
        <v>0</v>
      </c>
      <c r="F142" s="133">
        <v>0</v>
      </c>
      <c r="G142" s="134">
        <v>0</v>
      </c>
      <c r="H142" s="133">
        <v>0</v>
      </c>
      <c r="I142" s="134">
        <v>0</v>
      </c>
      <c r="J142" s="259"/>
    </row>
    <row r="143" spans="1:10" s="26" customFormat="1" ht="24" customHeight="1" x14ac:dyDescent="0.25">
      <c r="A143" s="290"/>
      <c r="B143" s="36" t="s">
        <v>519</v>
      </c>
      <c r="C143" s="133">
        <v>0</v>
      </c>
      <c r="D143" s="133">
        <v>0</v>
      </c>
      <c r="E143" s="134">
        <v>0</v>
      </c>
      <c r="F143" s="133">
        <v>0</v>
      </c>
      <c r="G143" s="134">
        <v>0</v>
      </c>
      <c r="H143" s="133">
        <v>0</v>
      </c>
      <c r="I143" s="134">
        <v>0</v>
      </c>
      <c r="J143" s="259"/>
    </row>
    <row r="144" spans="1:10" s="26" customFormat="1" ht="24" customHeight="1" x14ac:dyDescent="0.25">
      <c r="A144" s="290"/>
      <c r="B144" s="36" t="s">
        <v>520</v>
      </c>
      <c r="C144" s="133">
        <v>0</v>
      </c>
      <c r="D144" s="133">
        <v>0</v>
      </c>
      <c r="E144" s="134">
        <v>0</v>
      </c>
      <c r="F144" s="133">
        <v>0</v>
      </c>
      <c r="G144" s="134">
        <v>0</v>
      </c>
      <c r="H144" s="133">
        <v>0</v>
      </c>
      <c r="I144" s="134">
        <v>0</v>
      </c>
      <c r="J144" s="259"/>
    </row>
    <row r="145" spans="1:10" s="26" customFormat="1" ht="24" customHeight="1" x14ac:dyDescent="0.25">
      <c r="A145" s="290"/>
      <c r="B145" s="36" t="s">
        <v>521</v>
      </c>
      <c r="C145" s="133">
        <v>0</v>
      </c>
      <c r="D145" s="133">
        <v>0</v>
      </c>
      <c r="E145" s="134">
        <v>0</v>
      </c>
      <c r="F145" s="133">
        <v>0</v>
      </c>
      <c r="G145" s="134">
        <v>0</v>
      </c>
      <c r="H145" s="133">
        <v>0</v>
      </c>
      <c r="I145" s="134">
        <v>0</v>
      </c>
      <c r="J145" s="259"/>
    </row>
    <row r="146" spans="1:10" s="26" customFormat="1" ht="24" customHeight="1" x14ac:dyDescent="0.25">
      <c r="A146" s="290"/>
      <c r="B146" s="36" t="s">
        <v>522</v>
      </c>
      <c r="C146" s="133">
        <v>0</v>
      </c>
      <c r="D146" s="133">
        <v>0</v>
      </c>
      <c r="E146" s="134">
        <v>0</v>
      </c>
      <c r="F146" s="133">
        <v>0</v>
      </c>
      <c r="G146" s="134">
        <v>0</v>
      </c>
      <c r="H146" s="133">
        <v>0</v>
      </c>
      <c r="I146" s="134">
        <v>0</v>
      </c>
      <c r="J146" s="259"/>
    </row>
    <row r="147" spans="1:10" s="26" customFormat="1" ht="24" customHeight="1" x14ac:dyDescent="0.25">
      <c r="A147" s="290" t="s">
        <v>941</v>
      </c>
      <c r="B147" s="36" t="s">
        <v>523</v>
      </c>
      <c r="C147" s="133">
        <v>0</v>
      </c>
      <c r="D147" s="133">
        <v>0</v>
      </c>
      <c r="E147" s="134">
        <v>0</v>
      </c>
      <c r="F147" s="133">
        <v>0</v>
      </c>
      <c r="G147" s="134">
        <v>0</v>
      </c>
      <c r="H147" s="133">
        <v>0</v>
      </c>
      <c r="I147" s="134">
        <v>0</v>
      </c>
      <c r="J147" s="259"/>
    </row>
    <row r="148" spans="1:10" s="26" customFormat="1" ht="24" customHeight="1" x14ac:dyDescent="0.25">
      <c r="A148" s="290"/>
      <c r="B148" s="36" t="s">
        <v>524</v>
      </c>
      <c r="C148" s="133">
        <v>0</v>
      </c>
      <c r="D148" s="133">
        <v>0</v>
      </c>
      <c r="E148" s="134">
        <v>0</v>
      </c>
      <c r="F148" s="133">
        <v>0</v>
      </c>
      <c r="G148" s="134">
        <v>0</v>
      </c>
      <c r="H148" s="133">
        <v>0</v>
      </c>
      <c r="I148" s="134">
        <v>0</v>
      </c>
      <c r="J148" s="259"/>
    </row>
    <row r="149" spans="1:10" s="26" customFormat="1" ht="24" customHeight="1" x14ac:dyDescent="0.25">
      <c r="A149" s="290"/>
      <c r="B149" s="36" t="s">
        <v>180</v>
      </c>
      <c r="C149" s="133">
        <v>0</v>
      </c>
      <c r="D149" s="133">
        <v>0</v>
      </c>
      <c r="E149" s="134">
        <v>0</v>
      </c>
      <c r="F149" s="133">
        <v>0</v>
      </c>
      <c r="G149" s="134">
        <v>0</v>
      </c>
      <c r="H149" s="133">
        <v>0</v>
      </c>
      <c r="I149" s="134">
        <v>0</v>
      </c>
      <c r="J149" s="259"/>
    </row>
    <row r="150" spans="1:10" s="26" customFormat="1" ht="24" customHeight="1" x14ac:dyDescent="0.25">
      <c r="A150" s="290"/>
      <c r="B150" s="36" t="s">
        <v>525</v>
      </c>
      <c r="C150" s="133">
        <v>0</v>
      </c>
      <c r="D150" s="133">
        <v>0</v>
      </c>
      <c r="E150" s="134">
        <v>0</v>
      </c>
      <c r="F150" s="133">
        <v>0</v>
      </c>
      <c r="G150" s="134">
        <v>0</v>
      </c>
      <c r="H150" s="133">
        <v>0</v>
      </c>
      <c r="I150" s="134">
        <v>0</v>
      </c>
      <c r="J150" s="259"/>
    </row>
    <row r="151" spans="1:10" s="26" customFormat="1" ht="24" customHeight="1" x14ac:dyDescent="0.25">
      <c r="A151" s="290"/>
      <c r="B151" s="36" t="s">
        <v>181</v>
      </c>
      <c r="C151" s="133">
        <v>0</v>
      </c>
      <c r="D151" s="133">
        <v>0</v>
      </c>
      <c r="E151" s="134">
        <v>0</v>
      </c>
      <c r="F151" s="133">
        <v>0</v>
      </c>
      <c r="G151" s="134">
        <v>0</v>
      </c>
      <c r="H151" s="133">
        <v>0</v>
      </c>
      <c r="I151" s="134">
        <v>0</v>
      </c>
      <c r="J151" s="259"/>
    </row>
    <row r="152" spans="1:10" s="26" customFormat="1" ht="24" customHeight="1" x14ac:dyDescent="0.25">
      <c r="A152" s="290"/>
      <c r="B152" s="36" t="s">
        <v>526</v>
      </c>
      <c r="C152" s="133">
        <v>0</v>
      </c>
      <c r="D152" s="133">
        <v>0</v>
      </c>
      <c r="E152" s="134">
        <v>0</v>
      </c>
      <c r="F152" s="133">
        <v>0</v>
      </c>
      <c r="G152" s="134">
        <v>0</v>
      </c>
      <c r="H152" s="133">
        <v>0</v>
      </c>
      <c r="I152" s="134">
        <v>0</v>
      </c>
      <c r="J152" s="259"/>
    </row>
    <row r="153" spans="1:10" s="26" customFormat="1" ht="24" customHeight="1" x14ac:dyDescent="0.25">
      <c r="A153" s="290"/>
      <c r="B153" s="36" t="s">
        <v>527</v>
      </c>
      <c r="C153" s="133">
        <v>0</v>
      </c>
      <c r="D153" s="133">
        <v>0</v>
      </c>
      <c r="E153" s="134">
        <v>0</v>
      </c>
      <c r="F153" s="133">
        <v>0</v>
      </c>
      <c r="G153" s="134">
        <v>0</v>
      </c>
      <c r="H153" s="133">
        <v>0</v>
      </c>
      <c r="I153" s="134">
        <v>0</v>
      </c>
      <c r="J153" s="259"/>
    </row>
    <row r="154" spans="1:10" s="26" customFormat="1" ht="24" customHeight="1" x14ac:dyDescent="0.25">
      <c r="A154" s="290"/>
      <c r="B154" s="36" t="s">
        <v>528</v>
      </c>
      <c r="C154" s="133">
        <v>0</v>
      </c>
      <c r="D154" s="133">
        <v>0</v>
      </c>
      <c r="E154" s="134">
        <v>0</v>
      </c>
      <c r="F154" s="133">
        <v>0</v>
      </c>
      <c r="G154" s="134">
        <v>0</v>
      </c>
      <c r="H154" s="133">
        <v>0</v>
      </c>
      <c r="I154" s="134">
        <v>0</v>
      </c>
      <c r="J154" s="259"/>
    </row>
    <row r="155" spans="1:10" s="26" customFormat="1" ht="24" customHeight="1" x14ac:dyDescent="0.25">
      <c r="A155" s="290"/>
      <c r="B155" s="36" t="s">
        <v>529</v>
      </c>
      <c r="C155" s="133">
        <v>0</v>
      </c>
      <c r="D155" s="133">
        <v>0</v>
      </c>
      <c r="E155" s="134">
        <v>0</v>
      </c>
      <c r="F155" s="133">
        <v>0</v>
      </c>
      <c r="G155" s="134">
        <v>0</v>
      </c>
      <c r="H155" s="133">
        <v>0</v>
      </c>
      <c r="I155" s="134">
        <v>0</v>
      </c>
      <c r="J155" s="259"/>
    </row>
    <row r="156" spans="1:10" s="26" customFormat="1" ht="24" customHeight="1" x14ac:dyDescent="0.25">
      <c r="A156" s="290"/>
      <c r="B156" s="36" t="s">
        <v>530</v>
      </c>
      <c r="C156" s="133">
        <v>0</v>
      </c>
      <c r="D156" s="133">
        <v>0</v>
      </c>
      <c r="E156" s="134">
        <v>0</v>
      </c>
      <c r="F156" s="133">
        <v>0</v>
      </c>
      <c r="G156" s="134">
        <v>0</v>
      </c>
      <c r="H156" s="133">
        <v>0</v>
      </c>
      <c r="I156" s="134">
        <v>0</v>
      </c>
      <c r="J156" s="259"/>
    </row>
    <row r="157" spans="1:10" s="26" customFormat="1" ht="24" customHeight="1" x14ac:dyDescent="0.25">
      <c r="A157" s="290"/>
      <c r="B157" s="36" t="s">
        <v>531</v>
      </c>
      <c r="C157" s="133">
        <v>0</v>
      </c>
      <c r="D157" s="133">
        <v>0</v>
      </c>
      <c r="E157" s="134">
        <v>0</v>
      </c>
      <c r="F157" s="133">
        <v>0</v>
      </c>
      <c r="G157" s="134">
        <v>0</v>
      </c>
      <c r="H157" s="133">
        <v>0</v>
      </c>
      <c r="I157" s="134">
        <v>0</v>
      </c>
      <c r="J157" s="259"/>
    </row>
    <row r="158" spans="1:10" s="26" customFormat="1" ht="24" customHeight="1" x14ac:dyDescent="0.25">
      <c r="A158" s="290"/>
      <c r="B158" s="36" t="s">
        <v>532</v>
      </c>
      <c r="C158" s="133">
        <v>0</v>
      </c>
      <c r="D158" s="133">
        <v>0</v>
      </c>
      <c r="E158" s="134">
        <v>0</v>
      </c>
      <c r="F158" s="133">
        <v>0</v>
      </c>
      <c r="G158" s="134">
        <v>0</v>
      </c>
      <c r="H158" s="133">
        <v>0</v>
      </c>
      <c r="I158" s="134">
        <v>0</v>
      </c>
      <c r="J158" s="259"/>
    </row>
    <row r="159" spans="1:10" s="26" customFormat="1" ht="24" customHeight="1" x14ac:dyDescent="0.25">
      <c r="A159" s="290" t="s">
        <v>942</v>
      </c>
      <c r="B159" s="36" t="s">
        <v>182</v>
      </c>
      <c r="C159" s="133">
        <v>3</v>
      </c>
      <c r="D159" s="133">
        <v>0</v>
      </c>
      <c r="E159" s="134">
        <v>0</v>
      </c>
      <c r="F159" s="133">
        <v>0</v>
      </c>
      <c r="G159" s="134">
        <v>0</v>
      </c>
      <c r="H159" s="133">
        <v>0</v>
      </c>
      <c r="I159" s="134">
        <v>0</v>
      </c>
      <c r="J159" s="259"/>
    </row>
    <row r="160" spans="1:10" s="26" customFormat="1" ht="24" customHeight="1" x14ac:dyDescent="0.25">
      <c r="A160" s="290"/>
      <c r="B160" s="36" t="s">
        <v>533</v>
      </c>
      <c r="C160" s="133">
        <v>0</v>
      </c>
      <c r="D160" s="133">
        <v>0</v>
      </c>
      <c r="E160" s="134">
        <v>0</v>
      </c>
      <c r="F160" s="133">
        <v>0</v>
      </c>
      <c r="G160" s="134">
        <v>0</v>
      </c>
      <c r="H160" s="133">
        <v>0</v>
      </c>
      <c r="I160" s="134">
        <v>0</v>
      </c>
      <c r="J160" s="259"/>
    </row>
    <row r="161" spans="1:10" s="26" customFormat="1" ht="24" customHeight="1" x14ac:dyDescent="0.25">
      <c r="A161" s="290"/>
      <c r="B161" s="36" t="s">
        <v>183</v>
      </c>
      <c r="C161" s="133">
        <v>1</v>
      </c>
      <c r="D161" s="133">
        <v>0</v>
      </c>
      <c r="E161" s="134">
        <v>0</v>
      </c>
      <c r="F161" s="133">
        <v>0</v>
      </c>
      <c r="G161" s="134">
        <v>0</v>
      </c>
      <c r="H161" s="133">
        <v>0</v>
      </c>
      <c r="I161" s="134">
        <v>0</v>
      </c>
      <c r="J161" s="259"/>
    </row>
    <row r="162" spans="1:10" s="26" customFormat="1" ht="24" customHeight="1" x14ac:dyDescent="0.25">
      <c r="A162" s="290"/>
      <c r="B162" s="36" t="s">
        <v>184</v>
      </c>
      <c r="C162" s="133">
        <v>1</v>
      </c>
      <c r="D162" s="133">
        <v>0</v>
      </c>
      <c r="E162" s="134">
        <v>0</v>
      </c>
      <c r="F162" s="133">
        <v>0</v>
      </c>
      <c r="G162" s="134">
        <v>0</v>
      </c>
      <c r="H162" s="133">
        <v>1</v>
      </c>
      <c r="I162" s="134">
        <v>100</v>
      </c>
      <c r="J162" s="259"/>
    </row>
    <row r="163" spans="1:10" s="26" customFormat="1" ht="24" customHeight="1" x14ac:dyDescent="0.25">
      <c r="A163" s="290"/>
      <c r="B163" s="36" t="s">
        <v>534</v>
      </c>
      <c r="C163" s="133">
        <v>0</v>
      </c>
      <c r="D163" s="133">
        <v>0</v>
      </c>
      <c r="E163" s="134">
        <v>0</v>
      </c>
      <c r="F163" s="133">
        <v>0</v>
      </c>
      <c r="G163" s="134">
        <v>0</v>
      </c>
      <c r="H163" s="133">
        <v>0</v>
      </c>
      <c r="I163" s="134">
        <v>0</v>
      </c>
      <c r="J163" s="259"/>
    </row>
    <row r="164" spans="1:10" s="26" customFormat="1" ht="24" customHeight="1" x14ac:dyDescent="0.25">
      <c r="A164" s="290"/>
      <c r="B164" s="36" t="s">
        <v>535</v>
      </c>
      <c r="C164" s="133">
        <v>0</v>
      </c>
      <c r="D164" s="133">
        <v>0</v>
      </c>
      <c r="E164" s="134">
        <v>0</v>
      </c>
      <c r="F164" s="133">
        <v>0</v>
      </c>
      <c r="G164" s="134">
        <v>0</v>
      </c>
      <c r="H164" s="133">
        <v>0</v>
      </c>
      <c r="I164" s="134">
        <v>0</v>
      </c>
      <c r="J164" s="259"/>
    </row>
    <row r="165" spans="1:10" s="26" customFormat="1" ht="24" customHeight="1" x14ac:dyDescent="0.25">
      <c r="A165" s="290"/>
      <c r="B165" s="36" t="s">
        <v>536</v>
      </c>
      <c r="C165" s="133">
        <v>0</v>
      </c>
      <c r="D165" s="133">
        <v>0</v>
      </c>
      <c r="E165" s="134">
        <v>0</v>
      </c>
      <c r="F165" s="133">
        <v>0</v>
      </c>
      <c r="G165" s="134">
        <v>0</v>
      </c>
      <c r="H165" s="133">
        <v>0</v>
      </c>
      <c r="I165" s="134">
        <v>0</v>
      </c>
      <c r="J165" s="259"/>
    </row>
    <row r="166" spans="1:10" s="26" customFormat="1" ht="24" customHeight="1" x14ac:dyDescent="0.25">
      <c r="A166" s="290"/>
      <c r="B166" s="36" t="s">
        <v>537</v>
      </c>
      <c r="C166" s="133">
        <v>0</v>
      </c>
      <c r="D166" s="133">
        <v>0</v>
      </c>
      <c r="E166" s="134">
        <v>0</v>
      </c>
      <c r="F166" s="133">
        <v>0</v>
      </c>
      <c r="G166" s="134">
        <v>0</v>
      </c>
      <c r="H166" s="133">
        <v>0</v>
      </c>
      <c r="I166" s="134">
        <v>0</v>
      </c>
      <c r="J166" s="259"/>
    </row>
    <row r="167" spans="1:10" s="26" customFormat="1" ht="24" customHeight="1" x14ac:dyDescent="0.25">
      <c r="A167" s="290"/>
      <c r="B167" s="36" t="s">
        <v>538</v>
      </c>
      <c r="C167" s="133">
        <v>0</v>
      </c>
      <c r="D167" s="133">
        <v>0</v>
      </c>
      <c r="E167" s="134">
        <v>0</v>
      </c>
      <c r="F167" s="133">
        <v>0</v>
      </c>
      <c r="G167" s="134">
        <v>0</v>
      </c>
      <c r="H167" s="133">
        <v>0</v>
      </c>
      <c r="I167" s="134">
        <v>0</v>
      </c>
      <c r="J167" s="259"/>
    </row>
    <row r="168" spans="1:10" s="26" customFormat="1" ht="24" customHeight="1" x14ac:dyDescent="0.25">
      <c r="A168" s="290"/>
      <c r="B168" s="36" t="s">
        <v>539</v>
      </c>
      <c r="C168" s="133">
        <v>0</v>
      </c>
      <c r="D168" s="133">
        <v>0</v>
      </c>
      <c r="E168" s="134">
        <v>0</v>
      </c>
      <c r="F168" s="133">
        <v>0</v>
      </c>
      <c r="G168" s="134">
        <v>0</v>
      </c>
      <c r="H168" s="133">
        <v>0</v>
      </c>
      <c r="I168" s="134">
        <v>0</v>
      </c>
      <c r="J168" s="259"/>
    </row>
    <row r="169" spans="1:10" s="26" customFormat="1" ht="24" customHeight="1" x14ac:dyDescent="0.25">
      <c r="A169" s="290"/>
      <c r="B169" s="36" t="s">
        <v>540</v>
      </c>
      <c r="C169" s="133">
        <v>0</v>
      </c>
      <c r="D169" s="133">
        <v>0</v>
      </c>
      <c r="E169" s="134">
        <v>0</v>
      </c>
      <c r="F169" s="133">
        <v>0</v>
      </c>
      <c r="G169" s="134">
        <v>0</v>
      </c>
      <c r="H169" s="133">
        <v>0</v>
      </c>
      <c r="I169" s="134">
        <v>0</v>
      </c>
      <c r="J169" s="259"/>
    </row>
    <row r="170" spans="1:10" s="26" customFormat="1" ht="24" customHeight="1" x14ac:dyDescent="0.25">
      <c r="A170" s="290"/>
      <c r="B170" s="36" t="s">
        <v>541</v>
      </c>
      <c r="C170" s="133">
        <v>0</v>
      </c>
      <c r="D170" s="133">
        <v>0</v>
      </c>
      <c r="E170" s="134">
        <v>0</v>
      </c>
      <c r="F170" s="133">
        <v>0</v>
      </c>
      <c r="G170" s="134">
        <v>0</v>
      </c>
      <c r="H170" s="133">
        <v>0</v>
      </c>
      <c r="I170" s="134">
        <v>0</v>
      </c>
      <c r="J170" s="259"/>
    </row>
    <row r="171" spans="1:10" s="26" customFormat="1" ht="24" customHeight="1" x14ac:dyDescent="0.25">
      <c r="A171" s="290" t="s">
        <v>943</v>
      </c>
      <c r="B171" s="36" t="s">
        <v>185</v>
      </c>
      <c r="C171" s="133">
        <v>0</v>
      </c>
      <c r="D171" s="133">
        <v>0</v>
      </c>
      <c r="E171" s="134">
        <v>0</v>
      </c>
      <c r="F171" s="133">
        <v>0</v>
      </c>
      <c r="G171" s="134">
        <v>0</v>
      </c>
      <c r="H171" s="133">
        <v>0</v>
      </c>
      <c r="I171" s="134">
        <v>0</v>
      </c>
      <c r="J171" s="259"/>
    </row>
    <row r="172" spans="1:10" s="26" customFormat="1" ht="24" customHeight="1" x14ac:dyDescent="0.25">
      <c r="A172" s="290"/>
      <c r="B172" s="36" t="s">
        <v>542</v>
      </c>
      <c r="C172" s="133">
        <v>0</v>
      </c>
      <c r="D172" s="133">
        <v>0</v>
      </c>
      <c r="E172" s="134">
        <v>0</v>
      </c>
      <c r="F172" s="133">
        <v>0</v>
      </c>
      <c r="G172" s="134">
        <v>0</v>
      </c>
      <c r="H172" s="133">
        <v>0</v>
      </c>
      <c r="I172" s="134">
        <v>0</v>
      </c>
      <c r="J172" s="259"/>
    </row>
    <row r="173" spans="1:10" s="26" customFormat="1" ht="24" customHeight="1" x14ac:dyDescent="0.25">
      <c r="A173" s="290"/>
      <c r="B173" s="36" t="s">
        <v>543</v>
      </c>
      <c r="C173" s="133">
        <v>0</v>
      </c>
      <c r="D173" s="133">
        <v>0</v>
      </c>
      <c r="E173" s="134">
        <v>0</v>
      </c>
      <c r="F173" s="133">
        <v>0</v>
      </c>
      <c r="G173" s="134">
        <v>0</v>
      </c>
      <c r="H173" s="133">
        <v>0</v>
      </c>
      <c r="I173" s="134">
        <v>0</v>
      </c>
      <c r="J173" s="259"/>
    </row>
    <row r="174" spans="1:10" s="26" customFormat="1" ht="24" customHeight="1" x14ac:dyDescent="0.25">
      <c r="A174" s="290"/>
      <c r="B174" s="36" t="s">
        <v>186</v>
      </c>
      <c r="C174" s="133">
        <v>1</v>
      </c>
      <c r="D174" s="133">
        <v>0</v>
      </c>
      <c r="E174" s="134">
        <v>0</v>
      </c>
      <c r="F174" s="133">
        <v>0</v>
      </c>
      <c r="G174" s="134">
        <v>0</v>
      </c>
      <c r="H174" s="133">
        <v>0</v>
      </c>
      <c r="I174" s="134">
        <v>0</v>
      </c>
      <c r="J174" s="259"/>
    </row>
    <row r="175" spans="1:10" s="26" customFormat="1" ht="24" customHeight="1" x14ac:dyDescent="0.25">
      <c r="A175" s="290"/>
      <c r="B175" s="36" t="s">
        <v>544</v>
      </c>
      <c r="C175" s="133">
        <v>0</v>
      </c>
      <c r="D175" s="133">
        <v>0</v>
      </c>
      <c r="E175" s="134">
        <v>0</v>
      </c>
      <c r="F175" s="133">
        <v>0</v>
      </c>
      <c r="G175" s="134">
        <v>0</v>
      </c>
      <c r="H175" s="133">
        <v>0</v>
      </c>
      <c r="I175" s="134">
        <v>0</v>
      </c>
      <c r="J175" s="259"/>
    </row>
    <row r="176" spans="1:10" s="26" customFormat="1" ht="24" customHeight="1" x14ac:dyDescent="0.25">
      <c r="A176" s="290"/>
      <c r="B176" s="36" t="s">
        <v>187</v>
      </c>
      <c r="C176" s="133">
        <v>1</v>
      </c>
      <c r="D176" s="133">
        <v>0</v>
      </c>
      <c r="E176" s="134">
        <v>0</v>
      </c>
      <c r="F176" s="133">
        <v>0</v>
      </c>
      <c r="G176" s="134">
        <v>0</v>
      </c>
      <c r="H176" s="133">
        <v>0</v>
      </c>
      <c r="I176" s="134">
        <v>0</v>
      </c>
      <c r="J176" s="259"/>
    </row>
    <row r="177" spans="1:10" s="26" customFormat="1" ht="24" customHeight="1" x14ac:dyDescent="0.25">
      <c r="A177" s="290"/>
      <c r="B177" s="36" t="s">
        <v>545</v>
      </c>
      <c r="C177" s="133">
        <v>0</v>
      </c>
      <c r="D177" s="133">
        <v>0</v>
      </c>
      <c r="E177" s="134">
        <v>0</v>
      </c>
      <c r="F177" s="133">
        <v>0</v>
      </c>
      <c r="G177" s="134">
        <v>0</v>
      </c>
      <c r="H177" s="133">
        <v>0</v>
      </c>
      <c r="I177" s="134">
        <v>0</v>
      </c>
      <c r="J177" s="259"/>
    </row>
    <row r="178" spans="1:10" s="26" customFormat="1" ht="24" customHeight="1" x14ac:dyDescent="0.25">
      <c r="A178" s="290"/>
      <c r="B178" s="36" t="s">
        <v>546</v>
      </c>
      <c r="C178" s="133">
        <v>0</v>
      </c>
      <c r="D178" s="133">
        <v>0</v>
      </c>
      <c r="E178" s="134">
        <v>0</v>
      </c>
      <c r="F178" s="133">
        <v>0</v>
      </c>
      <c r="G178" s="134">
        <v>0</v>
      </c>
      <c r="H178" s="133">
        <v>0</v>
      </c>
      <c r="I178" s="134">
        <v>0</v>
      </c>
      <c r="J178" s="259"/>
    </row>
    <row r="179" spans="1:10" s="26" customFormat="1" ht="24" customHeight="1" x14ac:dyDescent="0.25">
      <c r="A179" s="290"/>
      <c r="B179" s="36" t="s">
        <v>547</v>
      </c>
      <c r="C179" s="133">
        <v>0</v>
      </c>
      <c r="D179" s="133">
        <v>0</v>
      </c>
      <c r="E179" s="134">
        <v>0</v>
      </c>
      <c r="F179" s="133">
        <v>0</v>
      </c>
      <c r="G179" s="134">
        <v>0</v>
      </c>
      <c r="H179" s="133">
        <v>0</v>
      </c>
      <c r="I179" s="134">
        <v>0</v>
      </c>
      <c r="J179" s="259"/>
    </row>
    <row r="180" spans="1:10" s="26" customFormat="1" ht="24" customHeight="1" x14ac:dyDescent="0.25">
      <c r="A180" s="290"/>
      <c r="B180" s="36" t="s">
        <v>548</v>
      </c>
      <c r="C180" s="133">
        <v>0</v>
      </c>
      <c r="D180" s="133">
        <v>0</v>
      </c>
      <c r="E180" s="134">
        <v>0</v>
      </c>
      <c r="F180" s="133">
        <v>0</v>
      </c>
      <c r="G180" s="134">
        <v>0</v>
      </c>
      <c r="H180" s="133">
        <v>0</v>
      </c>
      <c r="I180" s="134">
        <v>0</v>
      </c>
      <c r="J180" s="259"/>
    </row>
    <row r="181" spans="1:10" s="26" customFormat="1" ht="24" customHeight="1" x14ac:dyDescent="0.25">
      <c r="A181" s="290"/>
      <c r="B181" s="36" t="s">
        <v>188</v>
      </c>
      <c r="C181" s="133">
        <v>1</v>
      </c>
      <c r="D181" s="133">
        <v>0</v>
      </c>
      <c r="E181" s="134">
        <v>0</v>
      </c>
      <c r="F181" s="133">
        <v>0</v>
      </c>
      <c r="G181" s="134">
        <v>0</v>
      </c>
      <c r="H181" s="133">
        <v>0</v>
      </c>
      <c r="I181" s="134">
        <v>0</v>
      </c>
      <c r="J181" s="259"/>
    </row>
    <row r="182" spans="1:10" s="26" customFormat="1" ht="24" customHeight="1" x14ac:dyDescent="0.25">
      <c r="A182" s="290"/>
      <c r="B182" s="36" t="s">
        <v>549</v>
      </c>
      <c r="C182" s="133">
        <v>0</v>
      </c>
      <c r="D182" s="133">
        <v>0</v>
      </c>
      <c r="E182" s="134">
        <v>0</v>
      </c>
      <c r="F182" s="133">
        <v>0</v>
      </c>
      <c r="G182" s="134">
        <v>0</v>
      </c>
      <c r="H182" s="133">
        <v>0</v>
      </c>
      <c r="I182" s="134">
        <v>0</v>
      </c>
      <c r="J182" s="259"/>
    </row>
    <row r="183" spans="1:10" s="26" customFormat="1" ht="24" customHeight="1" x14ac:dyDescent="0.25">
      <c r="A183" s="290"/>
      <c r="B183" s="36" t="s">
        <v>550</v>
      </c>
      <c r="C183" s="133">
        <v>0</v>
      </c>
      <c r="D183" s="133">
        <v>0</v>
      </c>
      <c r="E183" s="134">
        <v>0</v>
      </c>
      <c r="F183" s="133">
        <v>0</v>
      </c>
      <c r="G183" s="134">
        <v>0</v>
      </c>
      <c r="H183" s="133">
        <v>0</v>
      </c>
      <c r="I183" s="134">
        <v>0</v>
      </c>
      <c r="J183" s="259"/>
    </row>
    <row r="184" spans="1:10" s="26" customFormat="1" ht="24" customHeight="1" x14ac:dyDescent="0.25">
      <c r="A184" s="290"/>
      <c r="B184" s="36" t="s">
        <v>551</v>
      </c>
      <c r="C184" s="133">
        <v>0</v>
      </c>
      <c r="D184" s="133">
        <v>0</v>
      </c>
      <c r="E184" s="134">
        <v>0</v>
      </c>
      <c r="F184" s="133">
        <v>0</v>
      </c>
      <c r="G184" s="134">
        <v>0</v>
      </c>
      <c r="H184" s="133">
        <v>0</v>
      </c>
      <c r="I184" s="134">
        <v>0</v>
      </c>
      <c r="J184" s="259"/>
    </row>
    <row r="185" spans="1:10" s="26" customFormat="1" ht="24" customHeight="1" x14ac:dyDescent="0.25">
      <c r="A185" s="290"/>
      <c r="B185" s="36" t="s">
        <v>552</v>
      </c>
      <c r="C185" s="133">
        <v>0</v>
      </c>
      <c r="D185" s="133">
        <v>0</v>
      </c>
      <c r="E185" s="134">
        <v>0</v>
      </c>
      <c r="F185" s="133">
        <v>0</v>
      </c>
      <c r="G185" s="134">
        <v>0</v>
      </c>
      <c r="H185" s="133">
        <v>0</v>
      </c>
      <c r="I185" s="134">
        <v>0</v>
      </c>
      <c r="J185" s="259"/>
    </row>
    <row r="186" spans="1:10" s="26" customFormat="1" ht="24" customHeight="1" x14ac:dyDescent="0.25">
      <c r="A186" s="290"/>
      <c r="B186" s="36" t="s">
        <v>553</v>
      </c>
      <c r="C186" s="133">
        <v>1</v>
      </c>
      <c r="D186" s="133">
        <v>0</v>
      </c>
      <c r="E186" s="134">
        <v>0</v>
      </c>
      <c r="F186" s="133">
        <v>0</v>
      </c>
      <c r="G186" s="134">
        <v>0</v>
      </c>
      <c r="H186" s="133">
        <v>0</v>
      </c>
      <c r="I186" s="134">
        <v>0</v>
      </c>
      <c r="J186" s="259"/>
    </row>
    <row r="187" spans="1:10" s="26" customFormat="1" ht="24" customHeight="1" x14ac:dyDescent="0.25">
      <c r="A187" s="290"/>
      <c r="B187" s="36" t="s">
        <v>554</v>
      </c>
      <c r="C187" s="133">
        <v>0</v>
      </c>
      <c r="D187" s="133">
        <v>0</v>
      </c>
      <c r="E187" s="134">
        <v>0</v>
      </c>
      <c r="F187" s="133">
        <v>0</v>
      </c>
      <c r="G187" s="134">
        <v>0</v>
      </c>
      <c r="H187" s="133">
        <v>0</v>
      </c>
      <c r="I187" s="134">
        <v>0</v>
      </c>
      <c r="J187" s="259"/>
    </row>
    <row r="188" spans="1:10" s="26" customFormat="1" ht="24" customHeight="1" x14ac:dyDescent="0.25">
      <c r="A188" s="290"/>
      <c r="B188" s="36" t="s">
        <v>555</v>
      </c>
      <c r="C188" s="133">
        <v>1</v>
      </c>
      <c r="D188" s="133">
        <v>0</v>
      </c>
      <c r="E188" s="134">
        <v>0</v>
      </c>
      <c r="F188" s="133">
        <v>0</v>
      </c>
      <c r="G188" s="134">
        <v>0</v>
      </c>
      <c r="H188" s="133">
        <v>0</v>
      </c>
      <c r="I188" s="134">
        <v>0</v>
      </c>
      <c r="J188" s="259"/>
    </row>
    <row r="189" spans="1:10" s="26" customFormat="1" ht="24" customHeight="1" x14ac:dyDescent="0.25">
      <c r="A189" s="290"/>
      <c r="B189" s="36" t="s">
        <v>556</v>
      </c>
      <c r="C189" s="133">
        <v>0</v>
      </c>
      <c r="D189" s="133">
        <v>0</v>
      </c>
      <c r="E189" s="134">
        <v>0</v>
      </c>
      <c r="F189" s="133">
        <v>0</v>
      </c>
      <c r="G189" s="134">
        <v>0</v>
      </c>
      <c r="H189" s="133">
        <v>0</v>
      </c>
      <c r="I189" s="134">
        <v>0</v>
      </c>
      <c r="J189" s="259"/>
    </row>
    <row r="190" spans="1:10" s="26" customFormat="1" ht="24" customHeight="1" x14ac:dyDescent="0.25">
      <c r="A190" s="290"/>
      <c r="B190" s="36" t="s">
        <v>557</v>
      </c>
      <c r="C190" s="133">
        <v>0</v>
      </c>
      <c r="D190" s="133">
        <v>0</v>
      </c>
      <c r="E190" s="134">
        <v>0</v>
      </c>
      <c r="F190" s="133">
        <v>0</v>
      </c>
      <c r="G190" s="134">
        <v>0</v>
      </c>
      <c r="H190" s="133">
        <v>0</v>
      </c>
      <c r="I190" s="134">
        <v>0</v>
      </c>
      <c r="J190" s="259"/>
    </row>
    <row r="191" spans="1:10" s="26" customFormat="1" ht="24" customHeight="1" x14ac:dyDescent="0.25">
      <c r="A191" s="290"/>
      <c r="B191" s="36" t="s">
        <v>558</v>
      </c>
      <c r="C191" s="133">
        <v>0</v>
      </c>
      <c r="D191" s="133">
        <v>0</v>
      </c>
      <c r="E191" s="134">
        <v>0</v>
      </c>
      <c r="F191" s="133">
        <v>0</v>
      </c>
      <c r="G191" s="134">
        <v>0</v>
      </c>
      <c r="H191" s="133">
        <v>0</v>
      </c>
      <c r="I191" s="134">
        <v>0</v>
      </c>
      <c r="J191" s="259"/>
    </row>
    <row r="192" spans="1:10" s="26" customFormat="1" ht="24" customHeight="1" x14ac:dyDescent="0.25">
      <c r="A192" s="290"/>
      <c r="B192" s="36" t="s">
        <v>559</v>
      </c>
      <c r="C192" s="133">
        <v>0</v>
      </c>
      <c r="D192" s="133">
        <v>0</v>
      </c>
      <c r="E192" s="134">
        <v>0</v>
      </c>
      <c r="F192" s="133">
        <v>0</v>
      </c>
      <c r="G192" s="134">
        <v>0</v>
      </c>
      <c r="H192" s="133">
        <v>0</v>
      </c>
      <c r="I192" s="134">
        <v>0</v>
      </c>
      <c r="J192" s="259"/>
    </row>
    <row r="193" spans="1:12" s="26" customFormat="1" ht="24" customHeight="1" x14ac:dyDescent="0.25">
      <c r="A193" s="290"/>
      <c r="B193" s="36" t="s">
        <v>560</v>
      </c>
      <c r="C193" s="133">
        <v>0</v>
      </c>
      <c r="D193" s="133">
        <v>0</v>
      </c>
      <c r="E193" s="134">
        <v>0</v>
      </c>
      <c r="F193" s="133">
        <v>0</v>
      </c>
      <c r="G193" s="134">
        <v>0</v>
      </c>
      <c r="H193" s="133">
        <v>0</v>
      </c>
      <c r="I193" s="134">
        <v>0</v>
      </c>
      <c r="J193" s="259"/>
    </row>
    <row r="194" spans="1:12" s="26" customFormat="1" ht="24" customHeight="1" x14ac:dyDescent="0.25">
      <c r="A194" s="290" t="s">
        <v>944</v>
      </c>
      <c r="B194" s="36" t="s">
        <v>189</v>
      </c>
      <c r="C194" s="133">
        <v>3</v>
      </c>
      <c r="D194" s="133">
        <v>1</v>
      </c>
      <c r="E194" s="134">
        <v>33.333333333333329</v>
      </c>
      <c r="F194" s="133">
        <v>0</v>
      </c>
      <c r="G194" s="134">
        <v>0</v>
      </c>
      <c r="H194" s="133">
        <v>2</v>
      </c>
      <c r="I194" s="134">
        <v>66.666666666666657</v>
      </c>
      <c r="J194" s="259"/>
    </row>
    <row r="195" spans="1:12" s="26" customFormat="1" ht="24" customHeight="1" x14ac:dyDescent="0.25">
      <c r="A195" s="290"/>
      <c r="B195" s="36" t="s">
        <v>190</v>
      </c>
      <c r="C195" s="133">
        <v>3</v>
      </c>
      <c r="D195" s="133">
        <v>0</v>
      </c>
      <c r="E195" s="134">
        <v>0</v>
      </c>
      <c r="F195" s="133">
        <v>0</v>
      </c>
      <c r="G195" s="134">
        <v>0</v>
      </c>
      <c r="H195" s="133">
        <v>1</v>
      </c>
      <c r="I195" s="134">
        <v>33.333333333333329</v>
      </c>
      <c r="J195" s="259"/>
    </row>
    <row r="196" spans="1:12" s="26" customFormat="1" ht="24" customHeight="1" x14ac:dyDescent="0.25">
      <c r="A196" s="290"/>
      <c r="B196" s="36" t="s">
        <v>191</v>
      </c>
      <c r="C196" s="133">
        <v>0</v>
      </c>
      <c r="D196" s="133">
        <v>0</v>
      </c>
      <c r="E196" s="134">
        <v>0</v>
      </c>
      <c r="F196" s="133">
        <v>0</v>
      </c>
      <c r="G196" s="134">
        <v>0</v>
      </c>
      <c r="H196" s="133">
        <v>0</v>
      </c>
      <c r="I196" s="134">
        <v>0</v>
      </c>
      <c r="J196" s="259"/>
    </row>
    <row r="197" spans="1:12" s="26" customFormat="1" ht="24" customHeight="1" x14ac:dyDescent="0.25">
      <c r="A197" s="290"/>
      <c r="B197" s="36" t="s">
        <v>561</v>
      </c>
      <c r="C197" s="133">
        <v>0</v>
      </c>
      <c r="D197" s="133">
        <v>0</v>
      </c>
      <c r="E197" s="134">
        <v>0</v>
      </c>
      <c r="F197" s="133">
        <v>0</v>
      </c>
      <c r="G197" s="134">
        <v>0</v>
      </c>
      <c r="H197" s="133">
        <v>0</v>
      </c>
      <c r="I197" s="134">
        <v>0</v>
      </c>
      <c r="J197" s="259"/>
    </row>
    <row r="198" spans="1:12" s="26" customFormat="1" ht="24" customHeight="1" x14ac:dyDescent="0.25">
      <c r="A198" s="290"/>
      <c r="B198" s="36" t="s">
        <v>192</v>
      </c>
      <c r="C198" s="133">
        <v>0</v>
      </c>
      <c r="D198" s="133">
        <v>0</v>
      </c>
      <c r="E198" s="134">
        <v>0</v>
      </c>
      <c r="F198" s="133">
        <v>0</v>
      </c>
      <c r="G198" s="134">
        <v>0</v>
      </c>
      <c r="H198" s="133">
        <v>0</v>
      </c>
      <c r="I198" s="134">
        <v>0</v>
      </c>
      <c r="J198" s="259"/>
    </row>
    <row r="199" spans="1:12" s="26" customFormat="1" ht="24" customHeight="1" x14ac:dyDescent="0.25">
      <c r="A199" s="290"/>
      <c r="B199" s="36" t="s">
        <v>193</v>
      </c>
      <c r="C199" s="133">
        <v>0</v>
      </c>
      <c r="D199" s="133">
        <v>0</v>
      </c>
      <c r="E199" s="134">
        <v>0</v>
      </c>
      <c r="F199" s="133">
        <v>0</v>
      </c>
      <c r="G199" s="134">
        <v>0</v>
      </c>
      <c r="H199" s="133">
        <v>0</v>
      </c>
      <c r="I199" s="134">
        <v>0</v>
      </c>
      <c r="J199" s="259"/>
    </row>
    <row r="200" spans="1:12" s="26" customFormat="1" ht="24" customHeight="1" x14ac:dyDescent="0.25">
      <c r="A200" s="290"/>
      <c r="B200" s="36" t="s">
        <v>562</v>
      </c>
      <c r="C200" s="133">
        <v>0</v>
      </c>
      <c r="D200" s="133">
        <v>0</v>
      </c>
      <c r="E200" s="134">
        <v>0</v>
      </c>
      <c r="F200" s="133">
        <v>0</v>
      </c>
      <c r="G200" s="134">
        <v>0</v>
      </c>
      <c r="H200" s="133">
        <v>0</v>
      </c>
      <c r="I200" s="134">
        <v>0</v>
      </c>
      <c r="J200" s="259"/>
    </row>
    <row r="201" spans="1:12" s="26" customFormat="1" ht="24" customHeight="1" x14ac:dyDescent="0.25">
      <c r="A201" s="290"/>
      <c r="B201" s="36" t="s">
        <v>194</v>
      </c>
      <c r="C201" s="133">
        <v>1</v>
      </c>
      <c r="D201" s="133">
        <v>0</v>
      </c>
      <c r="E201" s="134">
        <v>0</v>
      </c>
      <c r="F201" s="133">
        <v>0</v>
      </c>
      <c r="G201" s="134">
        <v>0</v>
      </c>
      <c r="H201" s="133">
        <v>0</v>
      </c>
      <c r="I201" s="134">
        <v>0</v>
      </c>
      <c r="J201" s="259"/>
    </row>
    <row r="202" spans="1:12" s="26" customFormat="1" ht="24" customHeight="1" x14ac:dyDescent="0.25">
      <c r="A202" s="290"/>
      <c r="B202" s="36" t="s">
        <v>563</v>
      </c>
      <c r="C202" s="133">
        <v>0</v>
      </c>
      <c r="D202" s="133">
        <v>0</v>
      </c>
      <c r="E202" s="134">
        <v>0</v>
      </c>
      <c r="F202" s="133">
        <v>0</v>
      </c>
      <c r="G202" s="134">
        <v>0</v>
      </c>
      <c r="H202" s="133">
        <v>0</v>
      </c>
      <c r="I202" s="134">
        <v>0</v>
      </c>
      <c r="J202" s="259"/>
    </row>
    <row r="203" spans="1:12" s="26" customFormat="1" ht="24" customHeight="1" x14ac:dyDescent="0.25">
      <c r="A203" s="290"/>
      <c r="B203" s="36" t="s">
        <v>195</v>
      </c>
      <c r="C203" s="133">
        <v>17</v>
      </c>
      <c r="D203" s="133">
        <v>1</v>
      </c>
      <c r="E203" s="134">
        <v>5.8823529411764701</v>
      </c>
      <c r="F203" s="133">
        <v>0</v>
      </c>
      <c r="G203" s="134">
        <v>0</v>
      </c>
      <c r="H203" s="133">
        <v>2</v>
      </c>
      <c r="I203" s="134">
        <v>11.76470588235294</v>
      </c>
      <c r="J203" s="259"/>
      <c r="L203" s="239"/>
    </row>
    <row r="204" spans="1:12" s="26" customFormat="1" ht="24" customHeight="1" x14ac:dyDescent="0.25">
      <c r="A204" s="290"/>
      <c r="B204" s="36" t="s">
        <v>196</v>
      </c>
      <c r="C204" s="133">
        <v>4</v>
      </c>
      <c r="D204" s="133">
        <v>0</v>
      </c>
      <c r="E204" s="134">
        <v>0</v>
      </c>
      <c r="F204" s="133">
        <v>0</v>
      </c>
      <c r="G204" s="134">
        <v>0</v>
      </c>
      <c r="H204" s="133">
        <v>1</v>
      </c>
      <c r="I204" s="134">
        <v>25</v>
      </c>
      <c r="J204" s="259"/>
    </row>
    <row r="205" spans="1:12" s="26" customFormat="1" ht="24" customHeight="1" x14ac:dyDescent="0.25">
      <c r="A205" s="290"/>
      <c r="B205" s="36" t="s">
        <v>564</v>
      </c>
      <c r="C205" s="133">
        <v>0</v>
      </c>
      <c r="D205" s="133">
        <v>0</v>
      </c>
      <c r="E205" s="134">
        <v>0</v>
      </c>
      <c r="F205" s="133">
        <v>0</v>
      </c>
      <c r="G205" s="134">
        <v>0</v>
      </c>
      <c r="H205" s="133">
        <v>0</v>
      </c>
      <c r="I205" s="134">
        <v>0</v>
      </c>
      <c r="J205" s="259"/>
    </row>
    <row r="206" spans="1:12" s="26" customFormat="1" ht="24" customHeight="1" x14ac:dyDescent="0.25">
      <c r="A206" s="290"/>
      <c r="B206" s="36" t="s">
        <v>197</v>
      </c>
      <c r="C206" s="133">
        <v>0</v>
      </c>
      <c r="D206" s="133">
        <v>0</v>
      </c>
      <c r="E206" s="134">
        <v>0</v>
      </c>
      <c r="F206" s="133">
        <v>0</v>
      </c>
      <c r="G206" s="134">
        <v>0</v>
      </c>
      <c r="H206" s="133">
        <v>0</v>
      </c>
      <c r="I206" s="134">
        <v>0</v>
      </c>
      <c r="J206" s="259"/>
    </row>
    <row r="207" spans="1:12" s="26" customFormat="1" ht="24" customHeight="1" x14ac:dyDescent="0.25">
      <c r="A207" s="290"/>
      <c r="B207" s="36" t="s">
        <v>565</v>
      </c>
      <c r="C207" s="133">
        <v>0</v>
      </c>
      <c r="D207" s="133">
        <v>0</v>
      </c>
      <c r="E207" s="134">
        <v>0</v>
      </c>
      <c r="F207" s="133">
        <v>0</v>
      </c>
      <c r="G207" s="134">
        <v>0</v>
      </c>
      <c r="H207" s="133">
        <v>0</v>
      </c>
      <c r="I207" s="134">
        <v>0</v>
      </c>
      <c r="J207" s="259"/>
    </row>
    <row r="208" spans="1:12" s="26" customFormat="1" ht="24" customHeight="1" x14ac:dyDescent="0.25">
      <c r="A208" s="290"/>
      <c r="B208" s="36" t="s">
        <v>566</v>
      </c>
      <c r="C208" s="133">
        <v>0</v>
      </c>
      <c r="D208" s="133">
        <v>0</v>
      </c>
      <c r="E208" s="134">
        <v>0</v>
      </c>
      <c r="F208" s="133">
        <v>0</v>
      </c>
      <c r="G208" s="134">
        <v>0</v>
      </c>
      <c r="H208" s="133">
        <v>0</v>
      </c>
      <c r="I208" s="134">
        <v>0</v>
      </c>
      <c r="J208" s="259"/>
    </row>
    <row r="209" spans="1:10" s="26" customFormat="1" ht="24" customHeight="1" x14ac:dyDescent="0.25">
      <c r="A209" s="290"/>
      <c r="B209" s="36" t="s">
        <v>567</v>
      </c>
      <c r="C209" s="133">
        <v>0</v>
      </c>
      <c r="D209" s="133">
        <v>0</v>
      </c>
      <c r="E209" s="134">
        <v>0</v>
      </c>
      <c r="F209" s="133">
        <v>0</v>
      </c>
      <c r="G209" s="134">
        <v>0</v>
      </c>
      <c r="H209" s="133">
        <v>0</v>
      </c>
      <c r="I209" s="134">
        <v>0</v>
      </c>
      <c r="J209" s="259"/>
    </row>
    <row r="210" spans="1:10" s="26" customFormat="1" ht="24" customHeight="1" x14ac:dyDescent="0.25">
      <c r="A210" s="290"/>
      <c r="B210" s="36" t="s">
        <v>568</v>
      </c>
      <c r="C210" s="133">
        <v>0</v>
      </c>
      <c r="D210" s="133">
        <v>0</v>
      </c>
      <c r="E210" s="134">
        <v>0</v>
      </c>
      <c r="F210" s="133">
        <v>0</v>
      </c>
      <c r="G210" s="134">
        <v>0</v>
      </c>
      <c r="H210" s="133">
        <v>0</v>
      </c>
      <c r="I210" s="134">
        <v>0</v>
      </c>
      <c r="J210" s="259"/>
    </row>
    <row r="211" spans="1:10" s="26" customFormat="1" ht="24" customHeight="1" x14ac:dyDescent="0.25">
      <c r="A211" s="290"/>
      <c r="B211" s="36" t="s">
        <v>569</v>
      </c>
      <c r="C211" s="133">
        <v>0</v>
      </c>
      <c r="D211" s="133">
        <v>0</v>
      </c>
      <c r="E211" s="134">
        <v>0</v>
      </c>
      <c r="F211" s="133">
        <v>0</v>
      </c>
      <c r="G211" s="134">
        <v>0</v>
      </c>
      <c r="H211" s="133">
        <v>0</v>
      </c>
      <c r="I211" s="134">
        <v>0</v>
      </c>
      <c r="J211" s="259"/>
    </row>
    <row r="212" spans="1:10" s="26" customFormat="1" ht="24" customHeight="1" x14ac:dyDescent="0.25">
      <c r="A212" s="290"/>
      <c r="B212" s="36" t="s">
        <v>570</v>
      </c>
      <c r="C212" s="133">
        <v>0</v>
      </c>
      <c r="D212" s="133">
        <v>0</v>
      </c>
      <c r="E212" s="134">
        <v>0</v>
      </c>
      <c r="F212" s="133">
        <v>0</v>
      </c>
      <c r="G212" s="134">
        <v>0</v>
      </c>
      <c r="H212" s="133">
        <v>0</v>
      </c>
      <c r="I212" s="134">
        <v>0</v>
      </c>
      <c r="J212" s="259"/>
    </row>
    <row r="213" spans="1:10" s="26" customFormat="1" ht="24" customHeight="1" x14ac:dyDescent="0.25">
      <c r="A213" s="290"/>
      <c r="B213" s="36" t="s">
        <v>571</v>
      </c>
      <c r="C213" s="133">
        <v>0</v>
      </c>
      <c r="D213" s="133">
        <v>0</v>
      </c>
      <c r="E213" s="134">
        <v>0</v>
      </c>
      <c r="F213" s="133">
        <v>0</v>
      </c>
      <c r="G213" s="134">
        <v>0</v>
      </c>
      <c r="H213" s="133">
        <v>0</v>
      </c>
      <c r="I213" s="134">
        <v>0</v>
      </c>
      <c r="J213" s="259"/>
    </row>
    <row r="214" spans="1:10" s="26" customFormat="1" ht="24" customHeight="1" x14ac:dyDescent="0.25">
      <c r="A214" s="290"/>
      <c r="B214" s="36" t="s">
        <v>198</v>
      </c>
      <c r="C214" s="133">
        <v>0</v>
      </c>
      <c r="D214" s="133">
        <v>0</v>
      </c>
      <c r="E214" s="134">
        <v>0</v>
      </c>
      <c r="F214" s="133">
        <v>0</v>
      </c>
      <c r="G214" s="134">
        <v>0</v>
      </c>
      <c r="H214" s="133">
        <v>0</v>
      </c>
      <c r="I214" s="134">
        <v>0</v>
      </c>
      <c r="J214" s="259"/>
    </row>
    <row r="215" spans="1:10" s="26" customFormat="1" ht="24" customHeight="1" x14ac:dyDescent="0.25">
      <c r="A215" s="290"/>
      <c r="B215" s="36" t="s">
        <v>572</v>
      </c>
      <c r="C215" s="133">
        <v>0</v>
      </c>
      <c r="D215" s="133">
        <v>0</v>
      </c>
      <c r="E215" s="134">
        <v>0</v>
      </c>
      <c r="F215" s="133">
        <v>0</v>
      </c>
      <c r="G215" s="134">
        <v>0</v>
      </c>
      <c r="H215" s="133">
        <v>0</v>
      </c>
      <c r="I215" s="134">
        <v>0</v>
      </c>
      <c r="J215" s="259"/>
    </row>
    <row r="216" spans="1:10" s="26" customFormat="1" ht="24" customHeight="1" x14ac:dyDescent="0.25">
      <c r="A216" s="290"/>
      <c r="B216" s="36" t="s">
        <v>573</v>
      </c>
      <c r="C216" s="133">
        <v>0</v>
      </c>
      <c r="D216" s="133">
        <v>0</v>
      </c>
      <c r="E216" s="134">
        <v>0</v>
      </c>
      <c r="F216" s="133">
        <v>0</v>
      </c>
      <c r="G216" s="134">
        <v>0</v>
      </c>
      <c r="H216" s="133">
        <v>0</v>
      </c>
      <c r="I216" s="134">
        <v>0</v>
      </c>
      <c r="J216" s="259"/>
    </row>
    <row r="217" spans="1:10" s="26" customFormat="1" ht="24" customHeight="1" x14ac:dyDescent="0.25">
      <c r="A217" s="290"/>
      <c r="B217" s="36" t="s">
        <v>574</v>
      </c>
      <c r="C217" s="133">
        <v>0</v>
      </c>
      <c r="D217" s="133">
        <v>0</v>
      </c>
      <c r="E217" s="134">
        <v>0</v>
      </c>
      <c r="F217" s="133">
        <v>0</v>
      </c>
      <c r="G217" s="134">
        <v>0</v>
      </c>
      <c r="H217" s="133">
        <v>0</v>
      </c>
      <c r="I217" s="134">
        <v>0</v>
      </c>
      <c r="J217" s="259"/>
    </row>
    <row r="218" spans="1:10" s="26" customFormat="1" ht="24" customHeight="1" x14ac:dyDescent="0.25">
      <c r="A218" s="290"/>
      <c r="B218" s="36" t="s">
        <v>199</v>
      </c>
      <c r="C218" s="133">
        <v>0</v>
      </c>
      <c r="D218" s="133">
        <v>0</v>
      </c>
      <c r="E218" s="134">
        <v>0</v>
      </c>
      <c r="F218" s="133">
        <v>0</v>
      </c>
      <c r="G218" s="134">
        <v>0</v>
      </c>
      <c r="H218" s="133">
        <v>0</v>
      </c>
      <c r="I218" s="134">
        <v>0</v>
      </c>
      <c r="J218" s="259"/>
    </row>
    <row r="219" spans="1:10" s="26" customFormat="1" ht="24" customHeight="1" x14ac:dyDescent="0.25">
      <c r="A219" s="290"/>
      <c r="B219" s="36" t="s">
        <v>575</v>
      </c>
      <c r="C219" s="133">
        <v>0</v>
      </c>
      <c r="D219" s="133">
        <v>0</v>
      </c>
      <c r="E219" s="134">
        <v>0</v>
      </c>
      <c r="F219" s="133">
        <v>0</v>
      </c>
      <c r="G219" s="134">
        <v>0</v>
      </c>
      <c r="H219" s="133">
        <v>0</v>
      </c>
      <c r="I219" s="134">
        <v>0</v>
      </c>
      <c r="J219" s="259"/>
    </row>
    <row r="220" spans="1:10" s="26" customFormat="1" ht="24" customHeight="1" x14ac:dyDescent="0.25">
      <c r="A220" s="290"/>
      <c r="B220" s="36" t="s">
        <v>200</v>
      </c>
      <c r="C220" s="133">
        <v>0</v>
      </c>
      <c r="D220" s="133">
        <v>0</v>
      </c>
      <c r="E220" s="134">
        <v>0</v>
      </c>
      <c r="F220" s="133">
        <v>0</v>
      </c>
      <c r="G220" s="134">
        <v>0</v>
      </c>
      <c r="H220" s="133">
        <v>0</v>
      </c>
      <c r="I220" s="134">
        <v>0</v>
      </c>
      <c r="J220" s="259"/>
    </row>
    <row r="221" spans="1:10" s="26" customFormat="1" ht="24" customHeight="1" x14ac:dyDescent="0.25">
      <c r="A221" s="290"/>
      <c r="B221" s="36" t="s">
        <v>201</v>
      </c>
      <c r="C221" s="133">
        <v>0</v>
      </c>
      <c r="D221" s="133">
        <v>0</v>
      </c>
      <c r="E221" s="134">
        <v>0</v>
      </c>
      <c r="F221" s="133">
        <v>0</v>
      </c>
      <c r="G221" s="134">
        <v>0</v>
      </c>
      <c r="H221" s="133">
        <v>0</v>
      </c>
      <c r="I221" s="134">
        <v>0</v>
      </c>
      <c r="J221" s="259"/>
    </row>
    <row r="222" spans="1:10" s="26" customFormat="1" ht="24" customHeight="1" x14ac:dyDescent="0.25">
      <c r="A222" s="290"/>
      <c r="B222" s="36" t="s">
        <v>576</v>
      </c>
      <c r="C222" s="133">
        <v>0</v>
      </c>
      <c r="D222" s="133">
        <v>0</v>
      </c>
      <c r="E222" s="134">
        <v>0</v>
      </c>
      <c r="F222" s="133">
        <v>0</v>
      </c>
      <c r="G222" s="134">
        <v>0</v>
      </c>
      <c r="H222" s="133">
        <v>0</v>
      </c>
      <c r="I222" s="134">
        <v>0</v>
      </c>
      <c r="J222" s="259"/>
    </row>
    <row r="223" spans="1:10" s="26" customFormat="1" ht="24" customHeight="1" x14ac:dyDescent="0.25">
      <c r="A223" s="290"/>
      <c r="B223" s="36" t="s">
        <v>577</v>
      </c>
      <c r="C223" s="133">
        <v>1</v>
      </c>
      <c r="D223" s="133">
        <v>0</v>
      </c>
      <c r="E223" s="134">
        <v>0</v>
      </c>
      <c r="F223" s="133">
        <v>0</v>
      </c>
      <c r="G223" s="134">
        <v>0</v>
      </c>
      <c r="H223" s="133">
        <v>0</v>
      </c>
      <c r="I223" s="134">
        <v>0</v>
      </c>
      <c r="J223" s="259"/>
    </row>
    <row r="224" spans="1:10" s="26" customFormat="1" ht="24" customHeight="1" x14ac:dyDescent="0.25">
      <c r="A224" s="290"/>
      <c r="B224" s="36" t="s">
        <v>578</v>
      </c>
      <c r="C224" s="133">
        <v>0</v>
      </c>
      <c r="D224" s="133">
        <v>0</v>
      </c>
      <c r="E224" s="134">
        <v>0</v>
      </c>
      <c r="F224" s="133">
        <v>0</v>
      </c>
      <c r="G224" s="134">
        <v>0</v>
      </c>
      <c r="H224" s="133">
        <v>0</v>
      </c>
      <c r="I224" s="134">
        <v>0</v>
      </c>
      <c r="J224" s="259"/>
    </row>
    <row r="225" spans="1:10" s="26" customFormat="1" ht="24" customHeight="1" x14ac:dyDescent="0.25">
      <c r="A225" s="290"/>
      <c r="B225" s="36" t="s">
        <v>202</v>
      </c>
      <c r="C225" s="133">
        <v>0</v>
      </c>
      <c r="D225" s="133">
        <v>0</v>
      </c>
      <c r="E225" s="134">
        <v>0</v>
      </c>
      <c r="F225" s="133">
        <v>0</v>
      </c>
      <c r="G225" s="134">
        <v>0</v>
      </c>
      <c r="H225" s="133">
        <v>0</v>
      </c>
      <c r="I225" s="134">
        <v>0</v>
      </c>
      <c r="J225" s="259"/>
    </row>
    <row r="226" spans="1:10" s="26" customFormat="1" ht="24" customHeight="1" x14ac:dyDescent="0.25">
      <c r="A226" s="290"/>
      <c r="B226" s="36" t="s">
        <v>579</v>
      </c>
      <c r="C226" s="133">
        <v>0</v>
      </c>
      <c r="D226" s="133">
        <v>0</v>
      </c>
      <c r="E226" s="134">
        <v>0</v>
      </c>
      <c r="F226" s="133">
        <v>0</v>
      </c>
      <c r="G226" s="134">
        <v>0</v>
      </c>
      <c r="H226" s="133">
        <v>0</v>
      </c>
      <c r="I226" s="134">
        <v>0</v>
      </c>
      <c r="J226" s="259"/>
    </row>
    <row r="227" spans="1:10" s="26" customFormat="1" ht="24" customHeight="1" x14ac:dyDescent="0.25">
      <c r="A227" s="290"/>
      <c r="B227" s="36" t="s">
        <v>580</v>
      </c>
      <c r="C227" s="133">
        <v>0</v>
      </c>
      <c r="D227" s="133">
        <v>0</v>
      </c>
      <c r="E227" s="134">
        <v>0</v>
      </c>
      <c r="F227" s="133">
        <v>0</v>
      </c>
      <c r="G227" s="134">
        <v>0</v>
      </c>
      <c r="H227" s="133">
        <v>0</v>
      </c>
      <c r="I227" s="134">
        <v>0</v>
      </c>
      <c r="J227" s="259"/>
    </row>
    <row r="228" spans="1:10" s="26" customFormat="1" ht="24" customHeight="1" x14ac:dyDescent="0.25">
      <c r="A228" s="290"/>
      <c r="B228" s="36" t="s">
        <v>581</v>
      </c>
      <c r="C228" s="133">
        <v>0</v>
      </c>
      <c r="D228" s="133">
        <v>0</v>
      </c>
      <c r="E228" s="134">
        <v>0</v>
      </c>
      <c r="F228" s="133">
        <v>0</v>
      </c>
      <c r="G228" s="134">
        <v>0</v>
      </c>
      <c r="H228" s="133">
        <v>0</v>
      </c>
      <c r="I228" s="134">
        <v>0</v>
      </c>
      <c r="J228" s="259"/>
    </row>
    <row r="229" spans="1:10" s="26" customFormat="1" ht="24" customHeight="1" x14ac:dyDescent="0.25">
      <c r="A229" s="290" t="s">
        <v>945</v>
      </c>
      <c r="B229" s="36" t="s">
        <v>582</v>
      </c>
      <c r="C229" s="133">
        <v>0</v>
      </c>
      <c r="D229" s="133">
        <v>0</v>
      </c>
      <c r="E229" s="134">
        <v>0</v>
      </c>
      <c r="F229" s="133">
        <v>0</v>
      </c>
      <c r="G229" s="134">
        <v>0</v>
      </c>
      <c r="H229" s="133">
        <v>0</v>
      </c>
      <c r="I229" s="134">
        <v>0</v>
      </c>
      <c r="J229" s="259"/>
    </row>
    <row r="230" spans="1:10" s="26" customFormat="1" ht="24" customHeight="1" x14ac:dyDescent="0.25">
      <c r="A230" s="290"/>
      <c r="B230" s="36" t="s">
        <v>583</v>
      </c>
      <c r="C230" s="133">
        <v>0</v>
      </c>
      <c r="D230" s="133">
        <v>0</v>
      </c>
      <c r="E230" s="134">
        <v>0</v>
      </c>
      <c r="F230" s="133">
        <v>0</v>
      </c>
      <c r="G230" s="134">
        <v>0</v>
      </c>
      <c r="H230" s="133">
        <v>0</v>
      </c>
      <c r="I230" s="134">
        <v>0</v>
      </c>
      <c r="J230" s="259"/>
    </row>
    <row r="231" spans="1:10" s="26" customFormat="1" ht="24" customHeight="1" x14ac:dyDescent="0.25">
      <c r="A231" s="290"/>
      <c r="B231" s="36" t="s">
        <v>584</v>
      </c>
      <c r="C231" s="133">
        <v>0</v>
      </c>
      <c r="D231" s="133">
        <v>0</v>
      </c>
      <c r="E231" s="134">
        <v>0</v>
      </c>
      <c r="F231" s="133">
        <v>0</v>
      </c>
      <c r="G231" s="134">
        <v>0</v>
      </c>
      <c r="H231" s="133">
        <v>0</v>
      </c>
      <c r="I231" s="134">
        <v>0</v>
      </c>
      <c r="J231" s="259"/>
    </row>
    <row r="232" spans="1:10" s="26" customFormat="1" ht="24" customHeight="1" x14ac:dyDescent="0.25">
      <c r="A232" s="290"/>
      <c r="B232" s="36" t="s">
        <v>585</v>
      </c>
      <c r="C232" s="133">
        <v>0</v>
      </c>
      <c r="D232" s="133">
        <v>0</v>
      </c>
      <c r="E232" s="134">
        <v>0</v>
      </c>
      <c r="F232" s="133">
        <v>0</v>
      </c>
      <c r="G232" s="134">
        <v>0</v>
      </c>
      <c r="H232" s="133">
        <v>0</v>
      </c>
      <c r="I232" s="134">
        <v>0</v>
      </c>
      <c r="J232" s="259"/>
    </row>
    <row r="233" spans="1:10" s="26" customFormat="1" ht="24" customHeight="1" x14ac:dyDescent="0.25">
      <c r="A233" s="290"/>
      <c r="B233" s="36" t="s">
        <v>586</v>
      </c>
      <c r="C233" s="133">
        <v>0</v>
      </c>
      <c r="D233" s="133">
        <v>0</v>
      </c>
      <c r="E233" s="134">
        <v>0</v>
      </c>
      <c r="F233" s="133">
        <v>0</v>
      </c>
      <c r="G233" s="134">
        <v>0</v>
      </c>
      <c r="H233" s="133">
        <v>0</v>
      </c>
      <c r="I233" s="134">
        <v>0</v>
      </c>
      <c r="J233" s="259"/>
    </row>
    <row r="234" spans="1:10" s="26" customFormat="1" ht="24" customHeight="1" x14ac:dyDescent="0.25">
      <c r="A234" s="290"/>
      <c r="B234" s="36" t="s">
        <v>587</v>
      </c>
      <c r="C234" s="133">
        <v>0</v>
      </c>
      <c r="D234" s="133">
        <v>0</v>
      </c>
      <c r="E234" s="134">
        <v>0</v>
      </c>
      <c r="F234" s="133">
        <v>0</v>
      </c>
      <c r="G234" s="134">
        <v>0</v>
      </c>
      <c r="H234" s="133">
        <v>0</v>
      </c>
      <c r="I234" s="134">
        <v>0</v>
      </c>
      <c r="J234" s="259"/>
    </row>
    <row r="235" spans="1:10" s="26" customFormat="1" ht="24" customHeight="1" x14ac:dyDescent="0.25">
      <c r="A235" s="290"/>
      <c r="B235" s="36" t="s">
        <v>588</v>
      </c>
      <c r="C235" s="133">
        <v>0</v>
      </c>
      <c r="D235" s="133">
        <v>0</v>
      </c>
      <c r="E235" s="134">
        <v>0</v>
      </c>
      <c r="F235" s="133">
        <v>0</v>
      </c>
      <c r="G235" s="134">
        <v>0</v>
      </c>
      <c r="H235" s="133">
        <v>0</v>
      </c>
      <c r="I235" s="134">
        <v>0</v>
      </c>
      <c r="J235" s="259"/>
    </row>
    <row r="236" spans="1:10" s="26" customFormat="1" ht="24" customHeight="1" x14ac:dyDescent="0.25">
      <c r="A236" s="290"/>
      <c r="B236" s="36" t="s">
        <v>589</v>
      </c>
      <c r="C236" s="133">
        <v>0</v>
      </c>
      <c r="D236" s="133">
        <v>0</v>
      </c>
      <c r="E236" s="134">
        <v>0</v>
      </c>
      <c r="F236" s="133">
        <v>0</v>
      </c>
      <c r="G236" s="134">
        <v>0</v>
      </c>
      <c r="H236" s="133">
        <v>0</v>
      </c>
      <c r="I236" s="134">
        <v>0</v>
      </c>
      <c r="J236" s="259"/>
    </row>
    <row r="237" spans="1:10" s="26" customFormat="1" ht="24" customHeight="1" x14ac:dyDescent="0.25">
      <c r="A237" s="290"/>
      <c r="B237" s="36" t="s">
        <v>590</v>
      </c>
      <c r="C237" s="133">
        <v>0</v>
      </c>
      <c r="D237" s="133">
        <v>0</v>
      </c>
      <c r="E237" s="134">
        <v>0</v>
      </c>
      <c r="F237" s="133">
        <v>0</v>
      </c>
      <c r="G237" s="134">
        <v>0</v>
      </c>
      <c r="H237" s="133">
        <v>0</v>
      </c>
      <c r="I237" s="134">
        <v>0</v>
      </c>
      <c r="J237" s="259"/>
    </row>
    <row r="238" spans="1:10" s="26" customFormat="1" ht="24" customHeight="1" x14ac:dyDescent="0.25">
      <c r="A238" s="290"/>
      <c r="B238" s="36" t="s">
        <v>591</v>
      </c>
      <c r="C238" s="133">
        <v>0</v>
      </c>
      <c r="D238" s="133">
        <v>0</v>
      </c>
      <c r="E238" s="134">
        <v>0</v>
      </c>
      <c r="F238" s="133">
        <v>0</v>
      </c>
      <c r="G238" s="134">
        <v>0</v>
      </c>
      <c r="H238" s="133">
        <v>0</v>
      </c>
      <c r="I238" s="134">
        <v>0</v>
      </c>
      <c r="J238" s="259"/>
    </row>
    <row r="239" spans="1:10" s="26" customFormat="1" ht="24" customHeight="1" x14ac:dyDescent="0.25">
      <c r="A239" s="290"/>
      <c r="B239" s="36" t="s">
        <v>592</v>
      </c>
      <c r="C239" s="133">
        <v>0</v>
      </c>
      <c r="D239" s="133">
        <v>0</v>
      </c>
      <c r="E239" s="134">
        <v>0</v>
      </c>
      <c r="F239" s="133">
        <v>0</v>
      </c>
      <c r="G239" s="134">
        <v>0</v>
      </c>
      <c r="H239" s="133">
        <v>0</v>
      </c>
      <c r="I239" s="134">
        <v>0</v>
      </c>
      <c r="J239" s="259"/>
    </row>
    <row r="240" spans="1:10" s="26" customFormat="1" ht="24" customHeight="1" x14ac:dyDescent="0.25">
      <c r="A240" s="290"/>
      <c r="B240" s="36" t="s">
        <v>593</v>
      </c>
      <c r="C240" s="133">
        <v>0</v>
      </c>
      <c r="D240" s="133">
        <v>0</v>
      </c>
      <c r="E240" s="134">
        <v>0</v>
      </c>
      <c r="F240" s="133">
        <v>0</v>
      </c>
      <c r="G240" s="134">
        <v>0</v>
      </c>
      <c r="H240" s="133">
        <v>0</v>
      </c>
      <c r="I240" s="134">
        <v>0</v>
      </c>
      <c r="J240" s="259"/>
    </row>
    <row r="241" spans="1:10" s="26" customFormat="1" ht="24" customHeight="1" x14ac:dyDescent="0.25">
      <c r="A241" s="290" t="s">
        <v>946</v>
      </c>
      <c r="B241" s="36" t="s">
        <v>594</v>
      </c>
      <c r="C241" s="133">
        <v>0</v>
      </c>
      <c r="D241" s="133">
        <v>0</v>
      </c>
      <c r="E241" s="134">
        <v>0</v>
      </c>
      <c r="F241" s="133">
        <v>0</v>
      </c>
      <c r="G241" s="134">
        <v>0</v>
      </c>
      <c r="H241" s="133">
        <v>0</v>
      </c>
      <c r="I241" s="134">
        <v>0</v>
      </c>
      <c r="J241" s="259"/>
    </row>
    <row r="242" spans="1:10" s="26" customFormat="1" ht="24" customHeight="1" x14ac:dyDescent="0.25">
      <c r="A242" s="290"/>
      <c r="B242" s="36" t="s">
        <v>595</v>
      </c>
      <c r="C242" s="133">
        <v>0</v>
      </c>
      <c r="D242" s="133">
        <v>0</v>
      </c>
      <c r="E242" s="134">
        <v>0</v>
      </c>
      <c r="F242" s="133">
        <v>0</v>
      </c>
      <c r="G242" s="134">
        <v>0</v>
      </c>
      <c r="H242" s="133">
        <v>0</v>
      </c>
      <c r="I242" s="134">
        <v>0</v>
      </c>
      <c r="J242" s="259"/>
    </row>
    <row r="243" spans="1:10" s="26" customFormat="1" ht="24" customHeight="1" x14ac:dyDescent="0.25">
      <c r="A243" s="290"/>
      <c r="B243" s="36" t="s">
        <v>596</v>
      </c>
      <c r="C243" s="133">
        <v>0</v>
      </c>
      <c r="D243" s="133">
        <v>0</v>
      </c>
      <c r="E243" s="134">
        <v>0</v>
      </c>
      <c r="F243" s="133">
        <v>0</v>
      </c>
      <c r="G243" s="134">
        <v>0</v>
      </c>
      <c r="H243" s="133">
        <v>0</v>
      </c>
      <c r="I243" s="134">
        <v>0</v>
      </c>
      <c r="J243" s="259"/>
    </row>
    <row r="244" spans="1:10" s="26" customFormat="1" ht="24" customHeight="1" x14ac:dyDescent="0.25">
      <c r="A244" s="290"/>
      <c r="B244" s="36" t="s">
        <v>597</v>
      </c>
      <c r="C244" s="133">
        <v>0</v>
      </c>
      <c r="D244" s="133">
        <v>0</v>
      </c>
      <c r="E244" s="134">
        <v>0</v>
      </c>
      <c r="F244" s="133">
        <v>0</v>
      </c>
      <c r="G244" s="134">
        <v>0</v>
      </c>
      <c r="H244" s="133">
        <v>0</v>
      </c>
      <c r="I244" s="134">
        <v>0</v>
      </c>
      <c r="J244" s="259"/>
    </row>
    <row r="245" spans="1:10" s="26" customFormat="1" ht="24" customHeight="1" x14ac:dyDescent="0.25">
      <c r="A245" s="290"/>
      <c r="B245" s="36" t="s">
        <v>598</v>
      </c>
      <c r="C245" s="133">
        <v>0</v>
      </c>
      <c r="D245" s="133">
        <v>0</v>
      </c>
      <c r="E245" s="134">
        <v>0</v>
      </c>
      <c r="F245" s="133">
        <v>0</v>
      </c>
      <c r="G245" s="134">
        <v>0</v>
      </c>
      <c r="H245" s="133">
        <v>0</v>
      </c>
      <c r="I245" s="134">
        <v>0</v>
      </c>
      <c r="J245" s="259"/>
    </row>
    <row r="246" spans="1:10" s="26" customFormat="1" ht="24" customHeight="1" x14ac:dyDescent="0.25">
      <c r="A246" s="290"/>
      <c r="B246" s="36" t="s">
        <v>599</v>
      </c>
      <c r="C246" s="133">
        <v>0</v>
      </c>
      <c r="D246" s="133">
        <v>0</v>
      </c>
      <c r="E246" s="134">
        <v>0</v>
      </c>
      <c r="F246" s="133">
        <v>0</v>
      </c>
      <c r="G246" s="134">
        <v>0</v>
      </c>
      <c r="H246" s="133">
        <v>0</v>
      </c>
      <c r="I246" s="134">
        <v>0</v>
      </c>
      <c r="J246" s="259"/>
    </row>
    <row r="247" spans="1:10" s="26" customFormat="1" ht="24" customHeight="1" x14ac:dyDescent="0.25">
      <c r="A247" s="290"/>
      <c r="B247" s="36" t="s">
        <v>600</v>
      </c>
      <c r="C247" s="133">
        <v>0</v>
      </c>
      <c r="D247" s="133">
        <v>0</v>
      </c>
      <c r="E247" s="134">
        <v>0</v>
      </c>
      <c r="F247" s="133">
        <v>0</v>
      </c>
      <c r="G247" s="134">
        <v>0</v>
      </c>
      <c r="H247" s="133">
        <v>0</v>
      </c>
      <c r="I247" s="134">
        <v>0</v>
      </c>
      <c r="J247" s="259"/>
    </row>
    <row r="248" spans="1:10" s="26" customFormat="1" ht="24" customHeight="1" x14ac:dyDescent="0.25">
      <c r="A248" s="290"/>
      <c r="B248" s="36" t="s">
        <v>601</v>
      </c>
      <c r="C248" s="133">
        <v>0</v>
      </c>
      <c r="D248" s="133">
        <v>0</v>
      </c>
      <c r="E248" s="134">
        <v>0</v>
      </c>
      <c r="F248" s="133">
        <v>0</v>
      </c>
      <c r="G248" s="134">
        <v>0</v>
      </c>
      <c r="H248" s="133">
        <v>0</v>
      </c>
      <c r="I248" s="134">
        <v>0</v>
      </c>
      <c r="J248" s="259"/>
    </row>
    <row r="249" spans="1:10" s="26" customFormat="1" ht="24" customHeight="1" x14ac:dyDescent="0.25">
      <c r="A249" s="290"/>
      <c r="B249" s="36" t="s">
        <v>602</v>
      </c>
      <c r="C249" s="133">
        <v>0</v>
      </c>
      <c r="D249" s="133">
        <v>0</v>
      </c>
      <c r="E249" s="134">
        <v>0</v>
      </c>
      <c r="F249" s="133">
        <v>0</v>
      </c>
      <c r="G249" s="134">
        <v>0</v>
      </c>
      <c r="H249" s="133">
        <v>0</v>
      </c>
      <c r="I249" s="134">
        <v>0</v>
      </c>
      <c r="J249" s="259"/>
    </row>
    <row r="250" spans="1:10" s="26" customFormat="1" ht="24" customHeight="1" x14ac:dyDescent="0.25">
      <c r="A250" s="290"/>
      <c r="B250" s="36" t="s">
        <v>603</v>
      </c>
      <c r="C250" s="133">
        <v>0</v>
      </c>
      <c r="D250" s="133">
        <v>0</v>
      </c>
      <c r="E250" s="134">
        <v>0</v>
      </c>
      <c r="F250" s="133">
        <v>0</v>
      </c>
      <c r="G250" s="134">
        <v>0</v>
      </c>
      <c r="H250" s="133">
        <v>0</v>
      </c>
      <c r="I250" s="134">
        <v>0</v>
      </c>
      <c r="J250" s="259"/>
    </row>
    <row r="251" spans="1:10" s="26" customFormat="1" ht="24" customHeight="1" x14ac:dyDescent="0.25">
      <c r="A251" s="290"/>
      <c r="B251" s="36" t="s">
        <v>604</v>
      </c>
      <c r="C251" s="133">
        <v>0</v>
      </c>
      <c r="D251" s="133">
        <v>0</v>
      </c>
      <c r="E251" s="134">
        <v>0</v>
      </c>
      <c r="F251" s="133">
        <v>0</v>
      </c>
      <c r="G251" s="134">
        <v>0</v>
      </c>
      <c r="H251" s="133">
        <v>0</v>
      </c>
      <c r="I251" s="134">
        <v>0</v>
      </c>
      <c r="J251" s="259"/>
    </row>
    <row r="252" spans="1:10" s="26" customFormat="1" ht="24" customHeight="1" x14ac:dyDescent="0.25">
      <c r="A252" s="290" t="s">
        <v>947</v>
      </c>
      <c r="B252" s="36" t="s">
        <v>605</v>
      </c>
      <c r="C252" s="133">
        <v>0</v>
      </c>
      <c r="D252" s="133">
        <v>0</v>
      </c>
      <c r="E252" s="134">
        <v>0</v>
      </c>
      <c r="F252" s="133">
        <v>0</v>
      </c>
      <c r="G252" s="134">
        <v>0</v>
      </c>
      <c r="H252" s="133">
        <v>0</v>
      </c>
      <c r="I252" s="134">
        <v>0</v>
      </c>
      <c r="J252" s="259"/>
    </row>
    <row r="253" spans="1:10" s="26" customFormat="1" ht="24" customHeight="1" x14ac:dyDescent="0.25">
      <c r="A253" s="290"/>
      <c r="B253" s="36" t="s">
        <v>606</v>
      </c>
      <c r="C253" s="133">
        <v>0</v>
      </c>
      <c r="D253" s="133">
        <v>0</v>
      </c>
      <c r="E253" s="134">
        <v>0</v>
      </c>
      <c r="F253" s="133">
        <v>0</v>
      </c>
      <c r="G253" s="134">
        <v>0</v>
      </c>
      <c r="H253" s="133">
        <v>0</v>
      </c>
      <c r="I253" s="134">
        <v>0</v>
      </c>
      <c r="J253" s="259"/>
    </row>
    <row r="254" spans="1:10" s="26" customFormat="1" ht="24" customHeight="1" x14ac:dyDescent="0.25">
      <c r="A254" s="290"/>
      <c r="B254" s="36" t="s">
        <v>607</v>
      </c>
      <c r="C254" s="133">
        <v>0</v>
      </c>
      <c r="D254" s="133">
        <v>0</v>
      </c>
      <c r="E254" s="134">
        <v>0</v>
      </c>
      <c r="F254" s="133">
        <v>0</v>
      </c>
      <c r="G254" s="134">
        <v>0</v>
      </c>
      <c r="H254" s="133">
        <v>0</v>
      </c>
      <c r="I254" s="134">
        <v>0</v>
      </c>
      <c r="J254" s="259"/>
    </row>
    <row r="255" spans="1:10" s="26" customFormat="1" ht="24" customHeight="1" x14ac:dyDescent="0.25">
      <c r="A255" s="290"/>
      <c r="B255" s="36" t="s">
        <v>608</v>
      </c>
      <c r="C255" s="133">
        <v>0</v>
      </c>
      <c r="D255" s="133">
        <v>0</v>
      </c>
      <c r="E255" s="134">
        <v>0</v>
      </c>
      <c r="F255" s="133">
        <v>0</v>
      </c>
      <c r="G255" s="134">
        <v>0</v>
      </c>
      <c r="H255" s="133">
        <v>0</v>
      </c>
      <c r="I255" s="134">
        <v>0</v>
      </c>
      <c r="J255" s="259"/>
    </row>
    <row r="256" spans="1:10" s="26" customFormat="1" ht="24" customHeight="1" x14ac:dyDescent="0.25">
      <c r="A256" s="290"/>
      <c r="B256" s="36" t="s">
        <v>609</v>
      </c>
      <c r="C256" s="133">
        <v>0</v>
      </c>
      <c r="D256" s="133">
        <v>0</v>
      </c>
      <c r="E256" s="134">
        <v>0</v>
      </c>
      <c r="F256" s="133">
        <v>0</v>
      </c>
      <c r="G256" s="134">
        <v>0</v>
      </c>
      <c r="H256" s="133">
        <v>0</v>
      </c>
      <c r="I256" s="134">
        <v>0</v>
      </c>
      <c r="J256" s="259"/>
    </row>
    <row r="257" spans="1:10" s="26" customFormat="1" ht="24" customHeight="1" x14ac:dyDescent="0.25">
      <c r="A257" s="290"/>
      <c r="B257" s="36" t="s">
        <v>610</v>
      </c>
      <c r="C257" s="133">
        <v>0</v>
      </c>
      <c r="D257" s="133">
        <v>0</v>
      </c>
      <c r="E257" s="134">
        <v>0</v>
      </c>
      <c r="F257" s="133">
        <v>0</v>
      </c>
      <c r="G257" s="134">
        <v>0</v>
      </c>
      <c r="H257" s="133">
        <v>0</v>
      </c>
      <c r="I257" s="134">
        <v>0</v>
      </c>
      <c r="J257" s="259"/>
    </row>
    <row r="258" spans="1:10" s="26" customFormat="1" ht="24" customHeight="1" x14ac:dyDescent="0.25">
      <c r="A258" s="290"/>
      <c r="B258" s="36" t="s">
        <v>611</v>
      </c>
      <c r="C258" s="133">
        <v>0</v>
      </c>
      <c r="D258" s="133">
        <v>0</v>
      </c>
      <c r="E258" s="134">
        <v>0</v>
      </c>
      <c r="F258" s="133">
        <v>0</v>
      </c>
      <c r="G258" s="134">
        <v>0</v>
      </c>
      <c r="H258" s="133">
        <v>0</v>
      </c>
      <c r="I258" s="134">
        <v>0</v>
      </c>
      <c r="J258" s="259"/>
    </row>
    <row r="259" spans="1:10" s="26" customFormat="1" ht="24" customHeight="1" x14ac:dyDescent="0.25">
      <c r="A259" s="290"/>
      <c r="B259" s="36" t="s">
        <v>612</v>
      </c>
      <c r="C259" s="133">
        <v>0</v>
      </c>
      <c r="D259" s="133">
        <v>0</v>
      </c>
      <c r="E259" s="134">
        <v>0</v>
      </c>
      <c r="F259" s="133">
        <v>0</v>
      </c>
      <c r="G259" s="134">
        <v>0</v>
      </c>
      <c r="H259" s="133">
        <v>0</v>
      </c>
      <c r="I259" s="134">
        <v>0</v>
      </c>
      <c r="J259" s="259"/>
    </row>
    <row r="260" spans="1:10" s="26" customFormat="1" ht="24" customHeight="1" x14ac:dyDescent="0.25">
      <c r="A260" s="290"/>
      <c r="B260" s="36" t="s">
        <v>613</v>
      </c>
      <c r="C260" s="133">
        <v>0</v>
      </c>
      <c r="D260" s="133">
        <v>0</v>
      </c>
      <c r="E260" s="134">
        <v>0</v>
      </c>
      <c r="F260" s="133">
        <v>0</v>
      </c>
      <c r="G260" s="134">
        <v>0</v>
      </c>
      <c r="H260" s="133">
        <v>0</v>
      </c>
      <c r="I260" s="134">
        <v>0</v>
      </c>
      <c r="J260" s="259"/>
    </row>
    <row r="261" spans="1:10" s="26" customFormat="1" ht="24" customHeight="1" x14ac:dyDescent="0.25">
      <c r="A261" s="290"/>
      <c r="B261" s="36" t="s">
        <v>614</v>
      </c>
      <c r="C261" s="133">
        <v>0</v>
      </c>
      <c r="D261" s="133">
        <v>0</v>
      </c>
      <c r="E261" s="134">
        <v>0</v>
      </c>
      <c r="F261" s="133">
        <v>0</v>
      </c>
      <c r="G261" s="134">
        <v>0</v>
      </c>
      <c r="H261" s="133">
        <v>0</v>
      </c>
      <c r="I261" s="134">
        <v>0</v>
      </c>
      <c r="J261" s="259"/>
    </row>
    <row r="262" spans="1:10" s="26" customFormat="1" ht="24" customHeight="1" x14ac:dyDescent="0.25">
      <c r="A262" s="290"/>
      <c r="B262" s="36" t="s">
        <v>615</v>
      </c>
      <c r="C262" s="133">
        <v>0</v>
      </c>
      <c r="D262" s="133">
        <v>0</v>
      </c>
      <c r="E262" s="134">
        <v>0</v>
      </c>
      <c r="F262" s="133">
        <v>0</v>
      </c>
      <c r="G262" s="134">
        <v>0</v>
      </c>
      <c r="H262" s="133">
        <v>0</v>
      </c>
      <c r="I262" s="134">
        <v>0</v>
      </c>
      <c r="J262" s="259"/>
    </row>
    <row r="263" spans="1:10" s="26" customFormat="1" ht="24" customHeight="1" x14ac:dyDescent="0.25">
      <c r="A263" s="290"/>
      <c r="B263" s="36" t="s">
        <v>616</v>
      </c>
      <c r="C263" s="133">
        <v>0</v>
      </c>
      <c r="D263" s="133">
        <v>0</v>
      </c>
      <c r="E263" s="134">
        <v>0</v>
      </c>
      <c r="F263" s="133">
        <v>0</v>
      </c>
      <c r="G263" s="134">
        <v>0</v>
      </c>
      <c r="H263" s="133">
        <v>0</v>
      </c>
      <c r="I263" s="134">
        <v>0</v>
      </c>
      <c r="J263" s="259"/>
    </row>
    <row r="264" spans="1:10" s="26" customFormat="1" ht="24" customHeight="1" x14ac:dyDescent="0.25">
      <c r="A264" s="290"/>
      <c r="B264" s="36" t="s">
        <v>617</v>
      </c>
      <c r="C264" s="133">
        <v>0</v>
      </c>
      <c r="D264" s="133">
        <v>0</v>
      </c>
      <c r="E264" s="134">
        <v>0</v>
      </c>
      <c r="F264" s="133">
        <v>0</v>
      </c>
      <c r="G264" s="134">
        <v>0</v>
      </c>
      <c r="H264" s="133">
        <v>0</v>
      </c>
      <c r="I264" s="134">
        <v>0</v>
      </c>
      <c r="J264" s="259"/>
    </row>
    <row r="265" spans="1:10" s="26" customFormat="1" ht="24" customHeight="1" x14ac:dyDescent="0.25">
      <c r="A265" s="290"/>
      <c r="B265" s="36" t="s">
        <v>618</v>
      </c>
      <c r="C265" s="133">
        <v>0</v>
      </c>
      <c r="D265" s="133">
        <v>0</v>
      </c>
      <c r="E265" s="134">
        <v>0</v>
      </c>
      <c r="F265" s="133">
        <v>0</v>
      </c>
      <c r="G265" s="134">
        <v>0</v>
      </c>
      <c r="H265" s="133">
        <v>0</v>
      </c>
      <c r="I265" s="134">
        <v>0</v>
      </c>
      <c r="J265" s="259"/>
    </row>
    <row r="266" spans="1:10" s="26" customFormat="1" ht="24" customHeight="1" x14ac:dyDescent="0.25">
      <c r="A266" s="290"/>
      <c r="B266" s="36" t="s">
        <v>619</v>
      </c>
      <c r="C266" s="133">
        <v>0</v>
      </c>
      <c r="D266" s="133">
        <v>0</v>
      </c>
      <c r="E266" s="134">
        <v>0</v>
      </c>
      <c r="F266" s="133">
        <v>0</v>
      </c>
      <c r="G266" s="134">
        <v>0</v>
      </c>
      <c r="H266" s="133">
        <v>0</v>
      </c>
      <c r="I266" s="134">
        <v>0</v>
      </c>
      <c r="J266" s="259"/>
    </row>
    <row r="267" spans="1:10" s="26" customFormat="1" ht="24" customHeight="1" x14ac:dyDescent="0.25">
      <c r="A267" s="290"/>
      <c r="B267" s="36" t="s">
        <v>620</v>
      </c>
      <c r="C267" s="133">
        <v>0</v>
      </c>
      <c r="D267" s="133">
        <v>0</v>
      </c>
      <c r="E267" s="134">
        <v>0</v>
      </c>
      <c r="F267" s="133">
        <v>0</v>
      </c>
      <c r="G267" s="134">
        <v>0</v>
      </c>
      <c r="H267" s="133">
        <v>0</v>
      </c>
      <c r="I267" s="134">
        <v>0</v>
      </c>
      <c r="J267" s="259"/>
    </row>
    <row r="268" spans="1:10" s="26" customFormat="1" ht="24" customHeight="1" x14ac:dyDescent="0.25">
      <c r="A268" s="290"/>
      <c r="B268" s="36" t="s">
        <v>621</v>
      </c>
      <c r="C268" s="133">
        <v>0</v>
      </c>
      <c r="D268" s="133">
        <v>0</v>
      </c>
      <c r="E268" s="134">
        <v>0</v>
      </c>
      <c r="F268" s="133">
        <v>0</v>
      </c>
      <c r="G268" s="134">
        <v>0</v>
      </c>
      <c r="H268" s="133">
        <v>0</v>
      </c>
      <c r="I268" s="134">
        <v>0</v>
      </c>
      <c r="J268" s="259"/>
    </row>
    <row r="269" spans="1:10" s="26" customFormat="1" ht="24" customHeight="1" x14ac:dyDescent="0.25">
      <c r="A269" s="290"/>
      <c r="B269" s="36" t="s">
        <v>622</v>
      </c>
      <c r="C269" s="133">
        <v>0</v>
      </c>
      <c r="D269" s="133">
        <v>0</v>
      </c>
      <c r="E269" s="134">
        <v>0</v>
      </c>
      <c r="F269" s="133">
        <v>0</v>
      </c>
      <c r="G269" s="134">
        <v>0</v>
      </c>
      <c r="H269" s="133">
        <v>0</v>
      </c>
      <c r="I269" s="134">
        <v>0</v>
      </c>
      <c r="J269" s="259"/>
    </row>
    <row r="270" spans="1:10" s="26" customFormat="1" ht="24" customHeight="1" x14ac:dyDescent="0.25">
      <c r="A270" s="290"/>
      <c r="B270" s="36" t="s">
        <v>623</v>
      </c>
      <c r="C270" s="133">
        <v>0</v>
      </c>
      <c r="D270" s="133">
        <v>0</v>
      </c>
      <c r="E270" s="134">
        <v>0</v>
      </c>
      <c r="F270" s="133">
        <v>0</v>
      </c>
      <c r="G270" s="134">
        <v>0</v>
      </c>
      <c r="H270" s="133">
        <v>0</v>
      </c>
      <c r="I270" s="134">
        <v>0</v>
      </c>
      <c r="J270" s="259"/>
    </row>
    <row r="271" spans="1:10" s="26" customFormat="1" ht="24" customHeight="1" x14ac:dyDescent="0.25">
      <c r="A271" s="290"/>
      <c r="B271" s="36" t="s">
        <v>624</v>
      </c>
      <c r="C271" s="133">
        <v>0</v>
      </c>
      <c r="D271" s="133">
        <v>0</v>
      </c>
      <c r="E271" s="134">
        <v>0</v>
      </c>
      <c r="F271" s="133">
        <v>0</v>
      </c>
      <c r="G271" s="134">
        <v>0</v>
      </c>
      <c r="H271" s="133">
        <v>0</v>
      </c>
      <c r="I271" s="134">
        <v>0</v>
      </c>
      <c r="J271" s="259"/>
    </row>
    <row r="272" spans="1:10" s="26" customFormat="1" ht="24" customHeight="1" x14ac:dyDescent="0.25">
      <c r="A272" s="290"/>
      <c r="B272" s="36" t="s">
        <v>625</v>
      </c>
      <c r="C272" s="133">
        <v>0</v>
      </c>
      <c r="D272" s="133">
        <v>0</v>
      </c>
      <c r="E272" s="134">
        <v>0</v>
      </c>
      <c r="F272" s="133">
        <v>0</v>
      </c>
      <c r="G272" s="134">
        <v>0</v>
      </c>
      <c r="H272" s="133">
        <v>0</v>
      </c>
      <c r="I272" s="134">
        <v>0</v>
      </c>
      <c r="J272" s="259"/>
    </row>
    <row r="273" spans="1:10" s="26" customFormat="1" ht="24" customHeight="1" x14ac:dyDescent="0.25">
      <c r="A273" s="290"/>
      <c r="B273" s="36" t="s">
        <v>626</v>
      </c>
      <c r="C273" s="133">
        <v>0</v>
      </c>
      <c r="D273" s="133">
        <v>0</v>
      </c>
      <c r="E273" s="134">
        <v>0</v>
      </c>
      <c r="F273" s="133">
        <v>0</v>
      </c>
      <c r="G273" s="134">
        <v>0</v>
      </c>
      <c r="H273" s="133">
        <v>0</v>
      </c>
      <c r="I273" s="134">
        <v>0</v>
      </c>
      <c r="J273" s="259"/>
    </row>
    <row r="274" spans="1:10" s="26" customFormat="1" ht="24" customHeight="1" x14ac:dyDescent="0.25">
      <c r="A274" s="269" t="s">
        <v>772</v>
      </c>
      <c r="B274" s="36" t="s">
        <v>627</v>
      </c>
      <c r="C274" s="133">
        <v>0</v>
      </c>
      <c r="D274" s="133">
        <v>0</v>
      </c>
      <c r="E274" s="134">
        <v>0</v>
      </c>
      <c r="F274" s="133">
        <v>0</v>
      </c>
      <c r="G274" s="134">
        <v>0</v>
      </c>
      <c r="H274" s="133">
        <v>0</v>
      </c>
      <c r="I274" s="134">
        <v>0</v>
      </c>
      <c r="J274" s="259"/>
    </row>
    <row r="275" spans="1:10" s="26" customFormat="1" ht="24" customHeight="1" x14ac:dyDescent="0.25">
      <c r="A275" s="269"/>
      <c r="B275" s="36" t="s">
        <v>628</v>
      </c>
      <c r="C275" s="133">
        <v>0</v>
      </c>
      <c r="D275" s="133">
        <v>0</v>
      </c>
      <c r="E275" s="134">
        <v>0</v>
      </c>
      <c r="F275" s="133">
        <v>0</v>
      </c>
      <c r="G275" s="134">
        <v>0</v>
      </c>
      <c r="H275" s="133">
        <v>0</v>
      </c>
      <c r="I275" s="134">
        <v>0</v>
      </c>
      <c r="J275" s="259"/>
    </row>
    <row r="276" spans="1:10" ht="5.85" customHeight="1" x14ac:dyDescent="0.25">
      <c r="A276" s="292"/>
      <c r="B276" s="292"/>
      <c r="C276" s="292"/>
      <c r="D276" s="292"/>
      <c r="E276" s="292"/>
      <c r="F276" s="292"/>
      <c r="G276" s="292"/>
      <c r="H276" s="292"/>
      <c r="I276" s="292"/>
      <c r="J276" s="292"/>
    </row>
  </sheetData>
  <mergeCells count="20">
    <mergeCell ref="J1:J275"/>
    <mergeCell ref="A1:I1"/>
    <mergeCell ref="A276:J276"/>
    <mergeCell ref="C2:C3"/>
    <mergeCell ref="B2:B3"/>
    <mergeCell ref="A2:A3"/>
    <mergeCell ref="D2:I2"/>
    <mergeCell ref="A4:A17"/>
    <mergeCell ref="A229:A240"/>
    <mergeCell ref="A241:A251"/>
    <mergeCell ref="A252:A273"/>
    <mergeCell ref="A274:A275"/>
    <mergeCell ref="A125:A146"/>
    <mergeCell ref="A147:A158"/>
    <mergeCell ref="A159:A170"/>
    <mergeCell ref="A171:A193"/>
    <mergeCell ref="A194:A228"/>
    <mergeCell ref="A18:A52"/>
    <mergeCell ref="A53:A89"/>
    <mergeCell ref="A90:A124"/>
  </mergeCells>
  <printOptions horizontalCentered="1"/>
  <pageMargins left="0.7" right="0.7" top="0.75" bottom="0.75" header="0.3" footer="0.3"/>
  <pageSetup paperSize="9" scale="46" fitToHeight="0" orientation="portrait" r:id="rId1"/>
  <rowBreaks count="3" manualBreakCount="3">
    <brk id="70" max="9" man="1"/>
    <brk id="137" max="9" man="1"/>
    <brk id="204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V108"/>
  <sheetViews>
    <sheetView showGridLines="0" zoomScale="85" zoomScaleNormal="85" zoomScaleSheetLayoutView="70" workbookViewId="0">
      <selection sqref="A1:F1"/>
    </sheetView>
  </sheetViews>
  <sheetFormatPr defaultRowHeight="13.2" x14ac:dyDescent="0.25"/>
  <cols>
    <col min="1" max="2" width="20.5546875" customWidth="1"/>
    <col min="3" max="3" width="42.5546875" customWidth="1"/>
    <col min="4" max="4" width="30.44140625" customWidth="1"/>
    <col min="5" max="6" width="24" customWidth="1"/>
    <col min="7" max="7" width="1" customWidth="1"/>
    <col min="8" max="22" width="8.5546875" style="7"/>
    <col min="23" max="23" width="8.5546875"/>
  </cols>
  <sheetData>
    <row r="1" spans="1:22" s="1" customFormat="1" ht="30" customHeight="1" x14ac:dyDescent="0.2">
      <c r="A1" s="293" t="s">
        <v>718</v>
      </c>
      <c r="B1" s="293"/>
      <c r="C1" s="293"/>
      <c r="D1" s="293"/>
      <c r="E1" s="293"/>
      <c r="F1" s="293"/>
      <c r="G1" s="293"/>
      <c r="H1" s="135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</row>
    <row r="2" spans="1:22" s="1" customFormat="1" ht="20.100000000000001" customHeight="1" x14ac:dyDescent="0.2">
      <c r="A2" s="269" t="s">
        <v>208</v>
      </c>
      <c r="B2" s="269"/>
      <c r="C2" s="269"/>
      <c r="D2" s="269" t="s">
        <v>724</v>
      </c>
      <c r="E2" s="269" t="s">
        <v>704</v>
      </c>
      <c r="F2" s="269"/>
      <c r="G2" s="293"/>
      <c r="H2" s="13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</row>
    <row r="3" spans="1:22" s="1" customFormat="1" ht="20.100000000000001" customHeight="1" x14ac:dyDescent="0.2">
      <c r="A3" s="120" t="s">
        <v>720</v>
      </c>
      <c r="B3" s="120" t="s">
        <v>721</v>
      </c>
      <c r="C3" s="120" t="s">
        <v>719</v>
      </c>
      <c r="D3" s="269"/>
      <c r="E3" s="120" t="s">
        <v>722</v>
      </c>
      <c r="F3" s="120" t="s">
        <v>723</v>
      </c>
      <c r="G3" s="293"/>
      <c r="H3" s="135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</row>
    <row r="4" spans="1:22" s="1" customFormat="1" ht="20.100000000000001" customHeight="1" x14ac:dyDescent="0.2">
      <c r="A4" s="301" t="s">
        <v>769</v>
      </c>
      <c r="B4" s="194" t="s">
        <v>227</v>
      </c>
      <c r="C4" s="194" t="s">
        <v>784</v>
      </c>
      <c r="D4" s="195">
        <v>9</v>
      </c>
      <c r="E4" s="196">
        <v>1</v>
      </c>
      <c r="F4" s="196">
        <v>0</v>
      </c>
      <c r="G4" s="293"/>
      <c r="H4" s="135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</row>
    <row r="5" spans="1:22" s="1" customFormat="1" ht="20.100000000000001" customHeight="1" x14ac:dyDescent="0.2">
      <c r="A5" s="302"/>
      <c r="B5" s="194" t="s">
        <v>1010</v>
      </c>
      <c r="C5" s="194" t="s">
        <v>1011</v>
      </c>
      <c r="D5" s="195">
        <v>2</v>
      </c>
      <c r="E5" s="196">
        <v>1</v>
      </c>
      <c r="F5" s="196">
        <v>0</v>
      </c>
      <c r="G5" s="293"/>
      <c r="H5" s="135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</row>
    <row r="6" spans="1:22" s="31" customFormat="1" ht="20.100000000000001" customHeight="1" x14ac:dyDescent="0.25">
      <c r="A6" s="302"/>
      <c r="B6" s="194" t="s">
        <v>228</v>
      </c>
      <c r="C6" s="194" t="s">
        <v>785</v>
      </c>
      <c r="D6" s="195">
        <v>17</v>
      </c>
      <c r="E6" s="196">
        <v>2</v>
      </c>
      <c r="F6" s="196">
        <v>0</v>
      </c>
      <c r="G6" s="293"/>
      <c r="H6" s="136"/>
      <c r="I6" s="32"/>
      <c r="J6" s="32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</row>
    <row r="7" spans="1:22" s="31" customFormat="1" ht="20.100000000000001" customHeight="1" x14ac:dyDescent="0.25">
      <c r="A7" s="302"/>
      <c r="B7" s="194" t="s">
        <v>229</v>
      </c>
      <c r="C7" s="194" t="s">
        <v>799</v>
      </c>
      <c r="D7" s="195">
        <v>180</v>
      </c>
      <c r="E7" s="196">
        <v>30</v>
      </c>
      <c r="F7" s="196">
        <v>1</v>
      </c>
      <c r="G7" s="293"/>
      <c r="H7" s="136"/>
      <c r="I7" s="32"/>
      <c r="J7" s="32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</row>
    <row r="8" spans="1:22" s="31" customFormat="1" ht="20.100000000000001" customHeight="1" x14ac:dyDescent="0.25">
      <c r="A8" s="302"/>
      <c r="B8" s="194" t="s">
        <v>1035</v>
      </c>
      <c r="C8" s="194" t="s">
        <v>1036</v>
      </c>
      <c r="D8" s="195">
        <v>1</v>
      </c>
      <c r="E8" s="196">
        <v>0</v>
      </c>
      <c r="F8" s="196">
        <v>0</v>
      </c>
      <c r="G8" s="293"/>
      <c r="H8" s="136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</row>
    <row r="9" spans="1:22" s="31" customFormat="1" ht="20.100000000000001" customHeight="1" x14ac:dyDescent="0.25">
      <c r="A9" s="302"/>
      <c r="B9" s="194" t="s">
        <v>230</v>
      </c>
      <c r="C9" s="194" t="s">
        <v>786</v>
      </c>
      <c r="D9" s="195">
        <v>16</v>
      </c>
      <c r="E9" s="196">
        <v>0</v>
      </c>
      <c r="F9" s="196">
        <v>0</v>
      </c>
      <c r="G9" s="293"/>
      <c r="H9" s="136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</row>
    <row r="10" spans="1:22" s="31" customFormat="1" ht="20.100000000000001" customHeight="1" x14ac:dyDescent="0.25">
      <c r="A10" s="302"/>
      <c r="B10" s="194" t="s">
        <v>1037</v>
      </c>
      <c r="C10" s="194" t="s">
        <v>1038</v>
      </c>
      <c r="D10" s="195">
        <v>1</v>
      </c>
      <c r="E10" s="196">
        <v>0</v>
      </c>
      <c r="F10" s="196">
        <v>0</v>
      </c>
      <c r="G10" s="293"/>
      <c r="H10" s="136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</row>
    <row r="11" spans="1:22" s="31" customFormat="1" ht="20.100000000000001" customHeight="1" x14ac:dyDescent="0.25">
      <c r="A11" s="302"/>
      <c r="B11" s="194" t="s">
        <v>1026</v>
      </c>
      <c r="C11" s="194" t="s">
        <v>1014</v>
      </c>
      <c r="D11" s="195">
        <v>3</v>
      </c>
      <c r="E11" s="196">
        <v>0</v>
      </c>
      <c r="F11" s="196">
        <v>0</v>
      </c>
      <c r="G11" s="293"/>
      <c r="H11" s="136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</row>
    <row r="12" spans="1:22" s="31" customFormat="1" ht="20.100000000000001" customHeight="1" x14ac:dyDescent="0.25">
      <c r="A12" s="302"/>
      <c r="B12" s="194" t="s">
        <v>1039</v>
      </c>
      <c r="C12" s="194" t="s">
        <v>1040</v>
      </c>
      <c r="D12" s="195">
        <v>1</v>
      </c>
      <c r="E12" s="196">
        <v>0</v>
      </c>
      <c r="F12" s="196">
        <v>0</v>
      </c>
      <c r="G12" s="293"/>
      <c r="H12" s="136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</row>
    <row r="13" spans="1:22" s="31" customFormat="1" ht="20.100000000000001" customHeight="1" x14ac:dyDescent="0.25">
      <c r="A13" s="302"/>
      <c r="B13" s="194" t="s">
        <v>231</v>
      </c>
      <c r="C13" s="194" t="s">
        <v>787</v>
      </c>
      <c r="D13" s="195">
        <v>6</v>
      </c>
      <c r="E13" s="196">
        <v>1</v>
      </c>
      <c r="F13" s="196">
        <v>0</v>
      </c>
      <c r="G13" s="293"/>
      <c r="H13" s="136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</row>
    <row r="14" spans="1:22" s="31" customFormat="1" ht="20.100000000000001" customHeight="1" x14ac:dyDescent="0.25">
      <c r="A14" s="302"/>
      <c r="B14" s="194" t="s">
        <v>232</v>
      </c>
      <c r="C14" s="194" t="s">
        <v>788</v>
      </c>
      <c r="D14" s="195">
        <v>4</v>
      </c>
      <c r="E14" s="196">
        <v>0</v>
      </c>
      <c r="F14" s="196">
        <v>0</v>
      </c>
      <c r="G14" s="293"/>
      <c r="H14" s="136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</row>
    <row r="15" spans="1:22" s="31" customFormat="1" ht="20.100000000000001" customHeight="1" x14ac:dyDescent="0.25">
      <c r="A15" s="302"/>
      <c r="B15" s="194" t="s">
        <v>234</v>
      </c>
      <c r="C15" s="194" t="s">
        <v>789</v>
      </c>
      <c r="D15" s="195">
        <v>9</v>
      </c>
      <c r="E15" s="196">
        <v>6</v>
      </c>
      <c r="F15" s="196">
        <v>2</v>
      </c>
      <c r="G15" s="293"/>
      <c r="H15" s="136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</row>
    <row r="16" spans="1:22" s="31" customFormat="1" ht="20.100000000000001" customHeight="1" x14ac:dyDescent="0.25">
      <c r="A16" s="302"/>
      <c r="B16" s="194" t="s">
        <v>235</v>
      </c>
      <c r="C16" s="194" t="s">
        <v>980</v>
      </c>
      <c r="D16" s="195">
        <v>81</v>
      </c>
      <c r="E16" s="196">
        <v>8</v>
      </c>
      <c r="F16" s="196">
        <v>2</v>
      </c>
      <c r="G16" s="293"/>
      <c r="H16" s="136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</row>
    <row r="17" spans="1:22" s="31" customFormat="1" ht="20.100000000000001" customHeight="1" x14ac:dyDescent="0.25">
      <c r="A17" s="302"/>
      <c r="B17" s="194" t="s">
        <v>236</v>
      </c>
      <c r="C17" s="194" t="s">
        <v>790</v>
      </c>
      <c r="D17" s="195">
        <v>19</v>
      </c>
      <c r="E17" s="196">
        <v>0</v>
      </c>
      <c r="F17" s="196">
        <v>0</v>
      </c>
      <c r="G17" s="293"/>
      <c r="H17" s="136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</row>
    <row r="18" spans="1:22" s="31" customFormat="1" ht="20.100000000000001" customHeight="1" x14ac:dyDescent="0.25">
      <c r="A18" s="302"/>
      <c r="B18" s="194" t="s">
        <v>237</v>
      </c>
      <c r="C18" s="194" t="s">
        <v>791</v>
      </c>
      <c r="D18" s="195">
        <v>5</v>
      </c>
      <c r="E18" s="196">
        <v>0</v>
      </c>
      <c r="F18" s="196">
        <v>0</v>
      </c>
      <c r="G18" s="293"/>
      <c r="H18" s="136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</row>
    <row r="19" spans="1:22" s="31" customFormat="1" ht="20.100000000000001" customHeight="1" x14ac:dyDescent="0.25">
      <c r="A19" s="302"/>
      <c r="B19" s="194" t="s">
        <v>991</v>
      </c>
      <c r="C19" s="194" t="s">
        <v>992</v>
      </c>
      <c r="D19" s="195">
        <v>3</v>
      </c>
      <c r="E19" s="196">
        <v>0</v>
      </c>
      <c r="F19" s="196">
        <v>0</v>
      </c>
      <c r="G19" s="293"/>
      <c r="H19" s="136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</row>
    <row r="20" spans="1:22" s="31" customFormat="1" ht="20.100000000000001" customHeight="1" x14ac:dyDescent="0.25">
      <c r="A20" s="302"/>
      <c r="B20" s="194" t="s">
        <v>238</v>
      </c>
      <c r="C20" s="194" t="s">
        <v>792</v>
      </c>
      <c r="D20" s="195">
        <v>9</v>
      </c>
      <c r="E20" s="196">
        <v>1</v>
      </c>
      <c r="F20" s="196">
        <v>0</v>
      </c>
      <c r="G20" s="293"/>
      <c r="H20" s="136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</row>
    <row r="21" spans="1:22" s="31" customFormat="1" ht="20.100000000000001" customHeight="1" x14ac:dyDescent="0.25">
      <c r="A21" s="302"/>
      <c r="B21" s="194" t="s">
        <v>239</v>
      </c>
      <c r="C21" s="194" t="s">
        <v>793</v>
      </c>
      <c r="D21" s="195">
        <v>70</v>
      </c>
      <c r="E21" s="196">
        <v>7</v>
      </c>
      <c r="F21" s="196">
        <v>1</v>
      </c>
      <c r="G21" s="293"/>
      <c r="H21" s="136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</row>
    <row r="22" spans="1:22" s="31" customFormat="1" ht="20.100000000000001" customHeight="1" x14ac:dyDescent="0.25">
      <c r="A22" s="302"/>
      <c r="B22" s="194" t="s">
        <v>240</v>
      </c>
      <c r="C22" s="194" t="s">
        <v>794</v>
      </c>
      <c r="D22" s="195">
        <v>2</v>
      </c>
      <c r="E22" s="196">
        <v>0</v>
      </c>
      <c r="F22" s="196">
        <v>0</v>
      </c>
      <c r="G22" s="293"/>
      <c r="H22" s="136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</row>
    <row r="23" spans="1:22" s="31" customFormat="1" ht="20.100000000000001" customHeight="1" x14ac:dyDescent="0.25">
      <c r="A23" s="302"/>
      <c r="B23" s="194" t="s">
        <v>241</v>
      </c>
      <c r="C23" s="194" t="s">
        <v>795</v>
      </c>
      <c r="D23" s="195">
        <v>52</v>
      </c>
      <c r="E23" s="196">
        <v>0</v>
      </c>
      <c r="F23" s="196">
        <v>2</v>
      </c>
      <c r="G23" s="293"/>
      <c r="H23" s="136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</row>
    <row r="24" spans="1:22" s="31" customFormat="1" ht="20.100000000000001" customHeight="1" x14ac:dyDescent="0.25">
      <c r="A24" s="302"/>
      <c r="B24" s="194" t="s">
        <v>242</v>
      </c>
      <c r="C24" s="194" t="s">
        <v>796</v>
      </c>
      <c r="D24" s="195">
        <v>3</v>
      </c>
      <c r="E24" s="196">
        <v>0</v>
      </c>
      <c r="F24" s="196">
        <v>0</v>
      </c>
      <c r="G24" s="293"/>
      <c r="H24" s="136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</row>
    <row r="25" spans="1:22" s="31" customFormat="1" ht="20.100000000000001" customHeight="1" x14ac:dyDescent="0.25">
      <c r="A25" s="303"/>
      <c r="B25" s="194" t="s">
        <v>243</v>
      </c>
      <c r="C25" s="194" t="s">
        <v>800</v>
      </c>
      <c r="D25" s="195">
        <v>22764</v>
      </c>
      <c r="E25" s="196">
        <v>3831</v>
      </c>
      <c r="F25" s="196">
        <v>1019</v>
      </c>
      <c r="G25" s="293"/>
      <c r="H25" s="136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</row>
    <row r="26" spans="1:22" s="31" customFormat="1" ht="20.100000000000001" customHeight="1" x14ac:dyDescent="0.25">
      <c r="A26" s="226"/>
      <c r="B26" s="194" t="s">
        <v>1008</v>
      </c>
      <c r="C26" s="194" t="s">
        <v>1009</v>
      </c>
      <c r="D26" s="195">
        <v>1</v>
      </c>
      <c r="E26" s="196">
        <v>0</v>
      </c>
      <c r="F26" s="196">
        <v>0</v>
      </c>
      <c r="G26" s="293"/>
      <c r="H26" s="136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</row>
    <row r="27" spans="1:22" s="31" customFormat="1" ht="20.100000000000001" customHeight="1" x14ac:dyDescent="0.25">
      <c r="A27" s="228"/>
      <c r="B27" s="194" t="s">
        <v>209</v>
      </c>
      <c r="C27" s="194" t="s">
        <v>797</v>
      </c>
      <c r="D27" s="195">
        <v>7</v>
      </c>
      <c r="E27" s="196">
        <v>1</v>
      </c>
      <c r="F27" s="196">
        <v>0</v>
      </c>
      <c r="G27" s="293"/>
      <c r="H27" s="136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</row>
    <row r="28" spans="1:22" s="31" customFormat="1" ht="20.100000000000001" customHeight="1" x14ac:dyDescent="0.25">
      <c r="A28" s="228"/>
      <c r="B28" s="194" t="s">
        <v>210</v>
      </c>
      <c r="C28" s="194" t="s">
        <v>798</v>
      </c>
      <c r="D28" s="195">
        <v>2</v>
      </c>
      <c r="E28" s="196">
        <v>0</v>
      </c>
      <c r="F28" s="196">
        <v>0</v>
      </c>
      <c r="G28" s="293"/>
      <c r="H28" s="136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</row>
    <row r="29" spans="1:22" s="31" customFormat="1" ht="20.100000000000001" customHeight="1" x14ac:dyDescent="0.25">
      <c r="A29" s="228"/>
      <c r="B29" s="194" t="s">
        <v>211</v>
      </c>
      <c r="C29" s="194" t="s">
        <v>773</v>
      </c>
      <c r="D29" s="195">
        <v>4</v>
      </c>
      <c r="E29" s="196">
        <v>0</v>
      </c>
      <c r="F29" s="196">
        <v>0</v>
      </c>
      <c r="G29" s="293"/>
      <c r="H29" s="136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</row>
    <row r="30" spans="1:22" s="31" customFormat="1" ht="20.100000000000001" customHeight="1" x14ac:dyDescent="0.25">
      <c r="A30" s="228"/>
      <c r="B30" s="194" t="s">
        <v>1032</v>
      </c>
      <c r="C30" s="194" t="s">
        <v>1033</v>
      </c>
      <c r="D30" s="195">
        <v>2</v>
      </c>
      <c r="E30" s="196">
        <v>0</v>
      </c>
      <c r="F30" s="196">
        <v>0</v>
      </c>
      <c r="G30" s="293"/>
      <c r="H30" s="136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</row>
    <row r="31" spans="1:22" s="31" customFormat="1" ht="20.100000000000001" customHeight="1" x14ac:dyDescent="0.25">
      <c r="A31" s="228"/>
      <c r="B31" s="194" t="s">
        <v>212</v>
      </c>
      <c r="C31" s="194" t="s">
        <v>774</v>
      </c>
      <c r="D31" s="195">
        <v>11</v>
      </c>
      <c r="E31" s="196">
        <v>2</v>
      </c>
      <c r="F31" s="196">
        <v>0</v>
      </c>
      <c r="G31" s="293"/>
      <c r="H31" s="136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</row>
    <row r="32" spans="1:22" s="31" customFormat="1" ht="20.100000000000001" customHeight="1" x14ac:dyDescent="0.25">
      <c r="A32" s="228"/>
      <c r="B32" s="194" t="s">
        <v>213</v>
      </c>
      <c r="C32" s="194" t="s">
        <v>775</v>
      </c>
      <c r="D32" s="195">
        <v>2</v>
      </c>
      <c r="E32" s="196">
        <v>0</v>
      </c>
      <c r="F32" s="196">
        <v>0</v>
      </c>
      <c r="G32" s="293"/>
      <c r="H32" s="136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</row>
    <row r="33" spans="1:22" s="31" customFormat="1" ht="20.100000000000001" customHeight="1" x14ac:dyDescent="0.25">
      <c r="A33" s="228"/>
      <c r="B33" s="194" t="s">
        <v>214</v>
      </c>
      <c r="C33" s="194" t="s">
        <v>1034</v>
      </c>
      <c r="D33" s="195">
        <v>13</v>
      </c>
      <c r="E33" s="196">
        <v>1</v>
      </c>
      <c r="F33" s="196">
        <v>0</v>
      </c>
      <c r="G33" s="293"/>
      <c r="H33" s="136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</row>
    <row r="34" spans="1:22" s="31" customFormat="1" ht="20.100000000000001" customHeight="1" x14ac:dyDescent="0.25">
      <c r="A34" s="228"/>
      <c r="B34" s="194" t="s">
        <v>981</v>
      </c>
      <c r="C34" s="194" t="s">
        <v>982</v>
      </c>
      <c r="D34" s="195">
        <v>1</v>
      </c>
      <c r="E34" s="196">
        <v>0</v>
      </c>
      <c r="F34" s="196">
        <v>0</v>
      </c>
      <c r="G34" s="293"/>
      <c r="H34" s="136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</row>
    <row r="35" spans="1:22" s="31" customFormat="1" ht="20.100000000000001" customHeight="1" x14ac:dyDescent="0.25">
      <c r="A35" s="228"/>
      <c r="B35" s="194" t="s">
        <v>1012</v>
      </c>
      <c r="C35" s="194" t="s">
        <v>1013</v>
      </c>
      <c r="D35" s="195">
        <v>1</v>
      </c>
      <c r="E35" s="196">
        <v>0</v>
      </c>
      <c r="F35" s="196">
        <v>0</v>
      </c>
      <c r="G35" s="293"/>
      <c r="H35" s="136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</row>
    <row r="36" spans="1:22" s="31" customFormat="1" ht="20.100000000000001" customHeight="1" x14ac:dyDescent="0.25">
      <c r="A36" s="228"/>
      <c r="B36" s="194" t="s">
        <v>233</v>
      </c>
      <c r="C36" s="194" t="s">
        <v>979</v>
      </c>
      <c r="D36" s="195">
        <v>2</v>
      </c>
      <c r="E36" s="196">
        <v>0</v>
      </c>
      <c r="F36" s="196">
        <v>0</v>
      </c>
      <c r="G36" s="293"/>
      <c r="H36" s="136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</row>
    <row r="37" spans="1:22" s="31" customFormat="1" ht="20.100000000000001" customHeight="1" x14ac:dyDescent="0.25">
      <c r="A37" s="228"/>
      <c r="B37" s="194" t="s">
        <v>215</v>
      </c>
      <c r="C37" s="194" t="s">
        <v>776</v>
      </c>
      <c r="D37" s="195">
        <v>62</v>
      </c>
      <c r="E37" s="196">
        <v>2</v>
      </c>
      <c r="F37" s="196">
        <v>0</v>
      </c>
      <c r="G37" s="293"/>
      <c r="H37" s="136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</row>
    <row r="38" spans="1:22" s="31" customFormat="1" ht="20.100000000000001" customHeight="1" x14ac:dyDescent="0.25">
      <c r="A38" s="228"/>
      <c r="B38" s="194" t="s">
        <v>1041</v>
      </c>
      <c r="C38" s="194" t="s">
        <v>1042</v>
      </c>
      <c r="D38" s="195">
        <v>1</v>
      </c>
      <c r="E38" s="196">
        <v>0</v>
      </c>
      <c r="F38" s="196">
        <v>0</v>
      </c>
      <c r="G38" s="293"/>
      <c r="H38" s="136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</row>
    <row r="39" spans="1:22" s="31" customFormat="1" ht="20.100000000000001" customHeight="1" x14ac:dyDescent="0.25">
      <c r="A39" s="228"/>
      <c r="B39" s="194" t="s">
        <v>1015</v>
      </c>
      <c r="C39" s="194" t="s">
        <v>1016</v>
      </c>
      <c r="D39" s="195">
        <v>8</v>
      </c>
      <c r="E39" s="196">
        <v>0</v>
      </c>
      <c r="F39" s="196">
        <v>0</v>
      </c>
      <c r="G39" s="293"/>
      <c r="H39" s="136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</row>
    <row r="40" spans="1:22" s="31" customFormat="1" ht="20.100000000000001" customHeight="1" x14ac:dyDescent="0.25">
      <c r="A40" s="228"/>
      <c r="B40" s="194" t="s">
        <v>983</v>
      </c>
      <c r="C40" s="194" t="s">
        <v>984</v>
      </c>
      <c r="D40" s="195">
        <v>4</v>
      </c>
      <c r="E40" s="196">
        <v>0</v>
      </c>
      <c r="F40" s="196">
        <v>0</v>
      </c>
      <c r="G40" s="293"/>
      <c r="H40" s="136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</row>
    <row r="41" spans="1:22" s="31" customFormat="1" ht="20.100000000000001" customHeight="1" x14ac:dyDescent="0.25">
      <c r="A41" s="228"/>
      <c r="B41" s="194" t="s">
        <v>993</v>
      </c>
      <c r="C41" s="194" t="s">
        <v>994</v>
      </c>
      <c r="D41" s="195">
        <v>2</v>
      </c>
      <c r="E41" s="196">
        <v>1</v>
      </c>
      <c r="F41" s="196">
        <v>0</v>
      </c>
      <c r="G41" s="293"/>
      <c r="H41" s="136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</row>
    <row r="42" spans="1:22" s="31" customFormat="1" ht="20.100000000000001" customHeight="1" x14ac:dyDescent="0.25">
      <c r="A42" s="228"/>
      <c r="B42" s="194" t="s">
        <v>1043</v>
      </c>
      <c r="C42" s="194" t="s">
        <v>1044</v>
      </c>
      <c r="D42" s="195">
        <v>1</v>
      </c>
      <c r="E42" s="196">
        <v>0</v>
      </c>
      <c r="F42" s="196">
        <v>0</v>
      </c>
      <c r="G42" s="293"/>
      <c r="H42" s="136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</row>
    <row r="43" spans="1:22" s="31" customFormat="1" ht="20.100000000000001" customHeight="1" x14ac:dyDescent="0.25">
      <c r="A43" s="228"/>
      <c r="B43" s="194" t="s">
        <v>1017</v>
      </c>
      <c r="C43" s="194" t="s">
        <v>1018</v>
      </c>
      <c r="D43" s="195">
        <v>1</v>
      </c>
      <c r="E43" s="196">
        <v>0</v>
      </c>
      <c r="F43" s="196">
        <v>0</v>
      </c>
      <c r="G43" s="293"/>
      <c r="H43" s="136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</row>
    <row r="44" spans="1:22" s="31" customFormat="1" ht="20.100000000000001" customHeight="1" x14ac:dyDescent="0.25">
      <c r="A44" s="228"/>
      <c r="B44" s="194" t="s">
        <v>216</v>
      </c>
      <c r="C44" s="194" t="s">
        <v>985</v>
      </c>
      <c r="D44" s="195">
        <v>4</v>
      </c>
      <c r="E44" s="196">
        <v>0</v>
      </c>
      <c r="F44" s="196">
        <v>0</v>
      </c>
      <c r="G44" s="293"/>
      <c r="H44" s="136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</row>
    <row r="45" spans="1:22" s="31" customFormat="1" ht="20.100000000000001" customHeight="1" x14ac:dyDescent="0.25">
      <c r="A45" s="228"/>
      <c r="B45" s="194" t="s">
        <v>1045</v>
      </c>
      <c r="C45" s="194" t="s">
        <v>1046</v>
      </c>
      <c r="D45" s="195">
        <v>1</v>
      </c>
      <c r="E45" s="196">
        <v>1</v>
      </c>
      <c r="F45" s="196">
        <v>0</v>
      </c>
      <c r="G45" s="293"/>
      <c r="H45" s="136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</row>
    <row r="46" spans="1:22" s="31" customFormat="1" ht="20.100000000000001" customHeight="1" x14ac:dyDescent="0.25">
      <c r="A46" s="228"/>
      <c r="B46" s="194" t="s">
        <v>1047</v>
      </c>
      <c r="C46" s="194" t="s">
        <v>1048</v>
      </c>
      <c r="D46" s="195">
        <v>1</v>
      </c>
      <c r="E46" s="196">
        <v>0</v>
      </c>
      <c r="F46" s="196">
        <v>0</v>
      </c>
      <c r="G46" s="293"/>
      <c r="H46" s="136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</row>
    <row r="47" spans="1:22" s="29" customFormat="1" ht="20.100000000000001" customHeight="1" x14ac:dyDescent="0.25">
      <c r="A47" s="228"/>
      <c r="B47" s="194" t="s">
        <v>986</v>
      </c>
      <c r="C47" s="194" t="s">
        <v>987</v>
      </c>
      <c r="D47" s="195">
        <v>3</v>
      </c>
      <c r="E47" s="196">
        <v>0</v>
      </c>
      <c r="F47" s="196">
        <v>0</v>
      </c>
      <c r="G47" s="293"/>
      <c r="H47" s="136"/>
      <c r="I47" s="32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</row>
    <row r="48" spans="1:22" s="29" customFormat="1" ht="20.100000000000001" customHeight="1" x14ac:dyDescent="0.25">
      <c r="A48" s="228"/>
      <c r="B48" s="194" t="s">
        <v>1019</v>
      </c>
      <c r="C48" s="194" t="s">
        <v>1020</v>
      </c>
      <c r="D48" s="195">
        <v>1</v>
      </c>
      <c r="E48" s="196">
        <v>1</v>
      </c>
      <c r="F48" s="196">
        <v>0</v>
      </c>
      <c r="G48" s="293"/>
      <c r="H48" s="136"/>
      <c r="I48" s="32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</row>
    <row r="49" spans="1:22" s="29" customFormat="1" ht="20.100000000000001" customHeight="1" x14ac:dyDescent="0.25">
      <c r="A49" s="228"/>
      <c r="B49" s="194" t="s">
        <v>217</v>
      </c>
      <c r="C49" s="194" t="s">
        <v>777</v>
      </c>
      <c r="D49" s="195">
        <v>34</v>
      </c>
      <c r="E49" s="196">
        <v>0</v>
      </c>
      <c r="F49" s="196">
        <v>0</v>
      </c>
      <c r="G49" s="293"/>
      <c r="H49" s="136"/>
      <c r="I49" s="32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</row>
    <row r="50" spans="1:22" s="29" customFormat="1" ht="20.100000000000001" customHeight="1" x14ac:dyDescent="0.25">
      <c r="A50" s="228"/>
      <c r="B50" s="194" t="s">
        <v>218</v>
      </c>
      <c r="C50" s="194" t="s">
        <v>1071</v>
      </c>
      <c r="D50" s="195">
        <v>6</v>
      </c>
      <c r="E50" s="196">
        <v>0</v>
      </c>
      <c r="F50" s="196">
        <v>0</v>
      </c>
      <c r="G50" s="293"/>
      <c r="H50" s="136"/>
      <c r="I50" s="32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</row>
    <row r="51" spans="1:22" s="29" customFormat="1" ht="20.100000000000001" customHeight="1" x14ac:dyDescent="0.25">
      <c r="A51" s="228"/>
      <c r="B51" s="194" t="s">
        <v>1049</v>
      </c>
      <c r="C51" s="194" t="s">
        <v>1050</v>
      </c>
      <c r="D51" s="195">
        <v>1</v>
      </c>
      <c r="E51" s="196">
        <v>0</v>
      </c>
      <c r="F51" s="196">
        <v>0</v>
      </c>
      <c r="G51" s="293"/>
      <c r="H51" s="136"/>
      <c r="I51" s="32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</row>
    <row r="52" spans="1:22" s="29" customFormat="1" ht="20.100000000000001" customHeight="1" x14ac:dyDescent="0.25">
      <c r="A52" s="228"/>
      <c r="B52" s="194" t="s">
        <v>1051</v>
      </c>
      <c r="C52" s="194" t="s">
        <v>1052</v>
      </c>
      <c r="D52" s="195">
        <v>1</v>
      </c>
      <c r="E52" s="196">
        <v>0</v>
      </c>
      <c r="F52" s="196">
        <v>0</v>
      </c>
      <c r="G52" s="293"/>
      <c r="H52" s="136"/>
      <c r="I52" s="32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</row>
    <row r="53" spans="1:22" s="29" customFormat="1" ht="20.100000000000001" customHeight="1" x14ac:dyDescent="0.25">
      <c r="A53" s="228"/>
      <c r="B53" s="194" t="s">
        <v>1053</v>
      </c>
      <c r="C53" s="194" t="s">
        <v>1054</v>
      </c>
      <c r="D53" s="195">
        <v>2</v>
      </c>
      <c r="E53" s="196">
        <v>0</v>
      </c>
      <c r="F53" s="196">
        <v>0</v>
      </c>
      <c r="G53" s="293"/>
      <c r="H53" s="136"/>
      <c r="I53" s="32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</row>
    <row r="54" spans="1:22" s="29" customFormat="1" ht="20.100000000000001" customHeight="1" x14ac:dyDescent="0.25">
      <c r="A54" s="228"/>
      <c r="B54" s="194" t="s">
        <v>1055</v>
      </c>
      <c r="C54" s="194" t="s">
        <v>1056</v>
      </c>
      <c r="D54" s="195">
        <v>1</v>
      </c>
      <c r="E54" s="196">
        <v>0</v>
      </c>
      <c r="F54" s="196">
        <v>0</v>
      </c>
      <c r="G54" s="293"/>
      <c r="H54" s="136"/>
      <c r="I54" s="32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</row>
    <row r="55" spans="1:22" s="29" customFormat="1" ht="20.100000000000001" customHeight="1" x14ac:dyDescent="0.25">
      <c r="A55" s="228"/>
      <c r="B55" s="194" t="s">
        <v>219</v>
      </c>
      <c r="C55" s="194" t="s">
        <v>778</v>
      </c>
      <c r="D55" s="195">
        <v>46</v>
      </c>
      <c r="E55" s="196">
        <v>3</v>
      </c>
      <c r="F55" s="196">
        <v>0</v>
      </c>
      <c r="G55" s="293"/>
      <c r="H55" s="136"/>
      <c r="I55" s="32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</row>
    <row r="56" spans="1:22" s="29" customFormat="1" ht="20.100000000000001" customHeight="1" x14ac:dyDescent="0.25">
      <c r="A56" s="228"/>
      <c r="B56" s="194" t="s">
        <v>220</v>
      </c>
      <c r="C56" s="194" t="s">
        <v>988</v>
      </c>
      <c r="D56" s="195">
        <v>10</v>
      </c>
      <c r="E56" s="196">
        <v>3</v>
      </c>
      <c r="F56" s="196">
        <v>0</v>
      </c>
      <c r="G56" s="293"/>
      <c r="H56" s="136"/>
      <c r="I56" s="32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</row>
    <row r="57" spans="1:22" s="29" customFormat="1" ht="20.100000000000001" customHeight="1" x14ac:dyDescent="0.25">
      <c r="A57" s="228"/>
      <c r="B57" s="194" t="s">
        <v>221</v>
      </c>
      <c r="C57" s="194" t="s">
        <v>779</v>
      </c>
      <c r="D57" s="195">
        <v>51</v>
      </c>
      <c r="E57" s="196">
        <v>1</v>
      </c>
      <c r="F57" s="196">
        <v>0</v>
      </c>
      <c r="G57" s="293"/>
      <c r="H57" s="136"/>
      <c r="I57" s="32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</row>
    <row r="58" spans="1:22" s="29" customFormat="1" ht="20.100000000000001" customHeight="1" x14ac:dyDescent="0.25">
      <c r="A58" s="228"/>
      <c r="B58" s="194" t="s">
        <v>1057</v>
      </c>
      <c r="C58" s="194" t="s">
        <v>1058</v>
      </c>
      <c r="D58" s="195">
        <v>1</v>
      </c>
      <c r="E58" s="196">
        <v>0</v>
      </c>
      <c r="F58" s="196">
        <v>0</v>
      </c>
      <c r="G58" s="293"/>
      <c r="H58" s="136"/>
      <c r="I58" s="32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</row>
    <row r="59" spans="1:22" s="29" customFormat="1" ht="20.100000000000001" customHeight="1" x14ac:dyDescent="0.25">
      <c r="A59" s="228"/>
      <c r="B59" s="194" t="s">
        <v>222</v>
      </c>
      <c r="C59" s="194" t="s">
        <v>780</v>
      </c>
      <c r="D59" s="195">
        <v>8</v>
      </c>
      <c r="E59" s="196">
        <v>0</v>
      </c>
      <c r="F59" s="196">
        <v>0</v>
      </c>
      <c r="G59" s="293"/>
      <c r="H59" s="136"/>
      <c r="I59" s="32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</row>
    <row r="60" spans="1:22" s="29" customFormat="1" ht="20.100000000000001" customHeight="1" x14ac:dyDescent="0.25">
      <c r="A60" s="228"/>
      <c r="B60" s="194" t="s">
        <v>223</v>
      </c>
      <c r="C60" s="194" t="s">
        <v>781</v>
      </c>
      <c r="D60" s="195">
        <v>14</v>
      </c>
      <c r="E60" s="196">
        <v>0</v>
      </c>
      <c r="F60" s="196">
        <v>0</v>
      </c>
      <c r="G60" s="293"/>
      <c r="H60" s="136"/>
      <c r="I60" s="32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</row>
    <row r="61" spans="1:22" s="29" customFormat="1" ht="20.100000000000001" customHeight="1" x14ac:dyDescent="0.25">
      <c r="A61" s="228"/>
      <c r="B61" s="194" t="s">
        <v>1059</v>
      </c>
      <c r="C61" s="194" t="s">
        <v>1060</v>
      </c>
      <c r="D61" s="195">
        <v>1</v>
      </c>
      <c r="E61" s="196">
        <v>1</v>
      </c>
      <c r="F61" s="196">
        <v>0</v>
      </c>
      <c r="G61" s="293"/>
      <c r="H61" s="136"/>
      <c r="I61" s="32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</row>
    <row r="62" spans="1:22" s="29" customFormat="1" ht="20.100000000000001" customHeight="1" x14ac:dyDescent="0.25">
      <c r="A62" s="228"/>
      <c r="B62" s="194" t="s">
        <v>224</v>
      </c>
      <c r="C62" s="194" t="s">
        <v>782</v>
      </c>
      <c r="D62" s="195">
        <v>376</v>
      </c>
      <c r="E62" s="196">
        <v>28</v>
      </c>
      <c r="F62" s="196">
        <v>4</v>
      </c>
      <c r="G62" s="293"/>
      <c r="H62" s="136"/>
      <c r="I62" s="32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</row>
    <row r="63" spans="1:22" s="29" customFormat="1" ht="20.100000000000001" customHeight="1" x14ac:dyDescent="0.25">
      <c r="A63" s="228"/>
      <c r="B63" s="194" t="s">
        <v>1061</v>
      </c>
      <c r="C63" s="194" t="s">
        <v>1062</v>
      </c>
      <c r="D63" s="195">
        <v>1</v>
      </c>
      <c r="E63" s="196">
        <v>0</v>
      </c>
      <c r="F63" s="196">
        <v>0</v>
      </c>
      <c r="G63" s="293"/>
      <c r="H63" s="136"/>
      <c r="I63" s="32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</row>
    <row r="64" spans="1:22" s="29" customFormat="1" ht="20.100000000000001" customHeight="1" x14ac:dyDescent="0.25">
      <c r="A64" s="228"/>
      <c r="B64" s="194" t="s">
        <v>1063</v>
      </c>
      <c r="C64" s="194" t="s">
        <v>1064</v>
      </c>
      <c r="D64" s="195">
        <v>1</v>
      </c>
      <c r="E64" s="196">
        <v>0</v>
      </c>
      <c r="F64" s="196">
        <v>0</v>
      </c>
      <c r="G64" s="293"/>
      <c r="H64" s="136"/>
      <c r="I64" s="32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</row>
    <row r="65" spans="1:22" s="29" customFormat="1" ht="20.100000000000001" customHeight="1" x14ac:dyDescent="0.25">
      <c r="A65" s="228"/>
      <c r="B65" s="194" t="s">
        <v>225</v>
      </c>
      <c r="C65" s="194" t="s">
        <v>783</v>
      </c>
      <c r="D65" s="195">
        <v>11</v>
      </c>
      <c r="E65" s="196">
        <v>2</v>
      </c>
      <c r="F65" s="196">
        <v>0</v>
      </c>
      <c r="G65" s="293"/>
      <c r="H65" s="136"/>
      <c r="I65" s="32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</row>
    <row r="66" spans="1:22" s="29" customFormat="1" ht="20.100000000000001" customHeight="1" x14ac:dyDescent="0.25">
      <c r="A66" s="228"/>
      <c r="B66" s="194" t="s">
        <v>1068</v>
      </c>
      <c r="C66" s="194" t="s">
        <v>1069</v>
      </c>
      <c r="D66" s="195">
        <v>2</v>
      </c>
      <c r="E66" s="196">
        <v>0</v>
      </c>
      <c r="F66" s="196">
        <v>0</v>
      </c>
      <c r="G66" s="293"/>
      <c r="H66" s="136"/>
      <c r="I66" s="32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</row>
    <row r="67" spans="1:22" s="29" customFormat="1" ht="20.100000000000001" customHeight="1" x14ac:dyDescent="0.25">
      <c r="A67" s="228"/>
      <c r="B67" s="194" t="s">
        <v>1028</v>
      </c>
      <c r="C67" s="194" t="s">
        <v>1030</v>
      </c>
      <c r="D67" s="195">
        <v>1</v>
      </c>
      <c r="E67" s="196">
        <v>0</v>
      </c>
      <c r="F67" s="196">
        <v>0</v>
      </c>
      <c r="G67" s="293"/>
      <c r="H67" s="136"/>
      <c r="I67" s="32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</row>
    <row r="68" spans="1:22" s="29" customFormat="1" ht="20.100000000000001" customHeight="1" x14ac:dyDescent="0.25">
      <c r="A68" s="228"/>
      <c r="B68" s="194" t="s">
        <v>1029</v>
      </c>
      <c r="C68" s="194" t="s">
        <v>1031</v>
      </c>
      <c r="D68" s="195">
        <v>1</v>
      </c>
      <c r="E68" s="196">
        <v>0</v>
      </c>
      <c r="F68" s="196">
        <v>0</v>
      </c>
      <c r="G68" s="293"/>
      <c r="H68" s="136"/>
      <c r="I68" s="32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</row>
    <row r="69" spans="1:22" s="29" customFormat="1" ht="20.100000000000001" customHeight="1" x14ac:dyDescent="0.25">
      <c r="A69" s="228"/>
      <c r="B69" s="194" t="s">
        <v>1065</v>
      </c>
      <c r="C69" s="194" t="s">
        <v>1067</v>
      </c>
      <c r="D69" s="195">
        <v>1</v>
      </c>
      <c r="E69" s="196">
        <v>0</v>
      </c>
      <c r="F69" s="196">
        <v>0</v>
      </c>
      <c r="G69" s="293"/>
      <c r="H69" s="136"/>
      <c r="I69" s="32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</row>
    <row r="70" spans="1:22" s="29" customFormat="1" ht="20.100000000000001" customHeight="1" x14ac:dyDescent="0.25">
      <c r="A70" s="228"/>
      <c r="B70" s="194" t="s">
        <v>1066</v>
      </c>
      <c r="C70" s="194" t="s">
        <v>1070</v>
      </c>
      <c r="D70" s="195">
        <v>1</v>
      </c>
      <c r="E70" s="196">
        <v>0</v>
      </c>
      <c r="F70" s="196">
        <v>0</v>
      </c>
      <c r="G70" s="293"/>
      <c r="H70" s="136"/>
      <c r="I70" s="32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</row>
    <row r="71" spans="1:22" s="29" customFormat="1" ht="25.5" customHeight="1" x14ac:dyDescent="0.25">
      <c r="A71" s="298" t="s">
        <v>683</v>
      </c>
      <c r="B71" s="299"/>
      <c r="C71" s="300"/>
      <c r="D71" s="129">
        <f>SUM(D4:D70)</f>
        <v>23963</v>
      </c>
      <c r="E71" s="129">
        <f>SUM(E4:E70)</f>
        <v>3935</v>
      </c>
      <c r="F71" s="129">
        <f>SUM(F4:F70)</f>
        <v>1031</v>
      </c>
      <c r="G71" s="293"/>
      <c r="H71" s="136"/>
      <c r="I71" s="32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</row>
    <row r="72" spans="1:22" x14ac:dyDescent="0.25">
      <c r="A72" s="1"/>
      <c r="B72" s="1"/>
      <c r="C72" s="1"/>
      <c r="D72" s="1"/>
      <c r="E72" s="1"/>
      <c r="F72" s="1"/>
      <c r="G72" s="1"/>
      <c r="H72" s="8"/>
      <c r="I72" s="8"/>
    </row>
    <row r="73" spans="1:22" x14ac:dyDescent="0.25">
      <c r="A73" s="1"/>
      <c r="B73" s="1"/>
      <c r="C73" s="1"/>
      <c r="D73" s="1"/>
      <c r="E73" s="1"/>
      <c r="F73" s="1"/>
      <c r="G73" s="1"/>
      <c r="H73" s="8"/>
      <c r="I73" s="8"/>
    </row>
    <row r="74" spans="1:22" x14ac:dyDescent="0.25">
      <c r="A74" s="1"/>
      <c r="B74" s="1"/>
      <c r="C74" s="1"/>
      <c r="D74" s="1"/>
      <c r="E74" s="1"/>
      <c r="F74" s="1"/>
      <c r="G74" s="1"/>
      <c r="H74" s="8"/>
      <c r="I74" s="8"/>
    </row>
    <row r="75" spans="1:22" x14ac:dyDescent="0.25">
      <c r="A75" s="1"/>
      <c r="B75" s="1"/>
      <c r="C75" s="1"/>
      <c r="D75" s="1"/>
      <c r="E75" s="1"/>
      <c r="F75" s="1"/>
      <c r="G75" s="1"/>
      <c r="H75" s="8"/>
      <c r="I75" s="8"/>
    </row>
    <row r="76" spans="1:22" x14ac:dyDescent="0.25">
      <c r="A76" s="1"/>
      <c r="B76" s="1"/>
      <c r="C76" s="1"/>
      <c r="D76" s="1"/>
      <c r="E76" s="1"/>
      <c r="F76" s="1"/>
      <c r="G76" s="1"/>
      <c r="H76" s="8"/>
      <c r="I76" s="8"/>
    </row>
    <row r="77" spans="1:22" x14ac:dyDescent="0.25">
      <c r="A77" s="1"/>
      <c r="B77" s="1"/>
      <c r="C77" s="1"/>
      <c r="D77" s="1"/>
      <c r="E77" s="1"/>
      <c r="F77" s="1"/>
      <c r="G77" s="1"/>
      <c r="H77" s="8"/>
      <c r="I77" s="8"/>
    </row>
    <row r="78" spans="1:22" x14ac:dyDescent="0.25">
      <c r="A78" s="1"/>
      <c r="B78" s="1"/>
      <c r="C78" s="1"/>
      <c r="D78" s="1"/>
      <c r="E78" s="1"/>
      <c r="F78" s="1"/>
      <c r="G78" s="1"/>
      <c r="H78" s="8"/>
      <c r="I78" s="8"/>
    </row>
    <row r="79" spans="1:22" x14ac:dyDescent="0.25">
      <c r="A79" s="1"/>
      <c r="B79" s="1"/>
      <c r="C79" s="1"/>
      <c r="D79" s="1"/>
      <c r="E79" s="1"/>
      <c r="F79" s="1"/>
      <c r="G79" s="1"/>
      <c r="H79" s="8"/>
      <c r="I79" s="8"/>
    </row>
    <row r="80" spans="1:22" x14ac:dyDescent="0.25">
      <c r="A80" s="1"/>
      <c r="B80" s="1"/>
      <c r="C80" s="1"/>
      <c r="D80" s="1"/>
      <c r="E80" s="1"/>
      <c r="F80" s="1"/>
      <c r="G80" s="1"/>
      <c r="H80" s="8"/>
      <c r="I80" s="8"/>
    </row>
    <row r="81" spans="1:9" x14ac:dyDescent="0.25">
      <c r="A81" s="1"/>
      <c r="B81" s="1"/>
      <c r="C81" s="1"/>
      <c r="D81" s="1"/>
      <c r="E81" s="1"/>
      <c r="F81" s="1"/>
      <c r="G81" s="1"/>
      <c r="H81" s="8"/>
      <c r="I81" s="8"/>
    </row>
    <row r="82" spans="1:9" x14ac:dyDescent="0.25">
      <c r="A82" s="1"/>
      <c r="B82" s="1"/>
      <c r="C82" s="1"/>
      <c r="D82" s="1"/>
      <c r="E82" s="1"/>
      <c r="F82" s="1"/>
      <c r="G82" s="1"/>
      <c r="H82" s="8"/>
      <c r="I82" s="8"/>
    </row>
    <row r="83" spans="1:9" x14ac:dyDescent="0.25">
      <c r="A83" s="1"/>
      <c r="B83" s="1"/>
      <c r="C83" s="1"/>
      <c r="D83" s="1"/>
      <c r="E83" s="1"/>
      <c r="F83" s="1"/>
      <c r="G83" s="1"/>
      <c r="H83" s="8"/>
      <c r="I83" s="8"/>
    </row>
    <row r="84" spans="1:9" x14ac:dyDescent="0.25">
      <c r="A84" s="1"/>
      <c r="B84" s="1"/>
      <c r="C84" s="1"/>
      <c r="D84" s="1"/>
      <c r="E84" s="1"/>
      <c r="F84" s="1"/>
      <c r="G84" s="1"/>
      <c r="H84" s="8"/>
      <c r="I84" s="8"/>
    </row>
    <row r="85" spans="1:9" x14ac:dyDescent="0.25">
      <c r="A85" s="1"/>
      <c r="B85" s="1"/>
      <c r="C85" s="1"/>
      <c r="D85" s="1"/>
      <c r="E85" s="1"/>
      <c r="F85" s="1"/>
      <c r="G85" s="1"/>
      <c r="H85" s="8"/>
      <c r="I85" s="8"/>
    </row>
    <row r="86" spans="1:9" x14ac:dyDescent="0.25">
      <c r="A86" s="1"/>
      <c r="B86" s="1"/>
      <c r="C86" s="1"/>
      <c r="D86" s="1"/>
      <c r="E86" s="1"/>
      <c r="F86" s="1"/>
      <c r="G86" s="1"/>
      <c r="H86" s="8"/>
      <c r="I86" s="8"/>
    </row>
    <row r="87" spans="1:9" x14ac:dyDescent="0.25">
      <c r="A87" s="1"/>
      <c r="B87" s="1"/>
      <c r="C87" s="1"/>
      <c r="D87" s="1"/>
      <c r="E87" s="1"/>
      <c r="F87" s="1"/>
      <c r="G87" s="1"/>
      <c r="H87" s="8"/>
      <c r="I87" s="8"/>
    </row>
    <row r="88" spans="1:9" x14ac:dyDescent="0.25">
      <c r="A88" s="1"/>
      <c r="B88" s="1"/>
      <c r="C88" s="1"/>
      <c r="D88" s="1"/>
      <c r="E88" s="1"/>
      <c r="F88" s="1"/>
      <c r="G88" s="1"/>
      <c r="H88" s="8"/>
      <c r="I88" s="8"/>
    </row>
    <row r="89" spans="1:9" x14ac:dyDescent="0.25">
      <c r="A89" s="1"/>
      <c r="B89" s="1"/>
      <c r="C89" s="1"/>
      <c r="D89" s="1"/>
      <c r="E89" s="1"/>
      <c r="F89" s="1"/>
      <c r="G89" s="1"/>
      <c r="H89" s="8"/>
      <c r="I89" s="8"/>
    </row>
    <row r="90" spans="1:9" x14ac:dyDescent="0.25">
      <c r="A90" s="1"/>
      <c r="B90" s="1"/>
      <c r="C90" s="1"/>
      <c r="D90" s="1"/>
      <c r="E90" s="1"/>
      <c r="F90" s="1"/>
      <c r="G90" s="1"/>
      <c r="H90" s="8"/>
      <c r="I90" s="8"/>
    </row>
    <row r="91" spans="1:9" x14ac:dyDescent="0.25">
      <c r="A91" s="1"/>
      <c r="B91" s="1"/>
      <c r="C91" s="1"/>
      <c r="D91" s="1"/>
      <c r="E91" s="1"/>
      <c r="F91" s="1"/>
      <c r="G91" s="1"/>
      <c r="H91" s="8"/>
      <c r="I91" s="8"/>
    </row>
    <row r="92" spans="1:9" x14ac:dyDescent="0.25">
      <c r="A92" s="1"/>
      <c r="B92" s="1"/>
      <c r="C92" s="1"/>
      <c r="D92" s="1"/>
      <c r="E92" s="1"/>
      <c r="F92" s="1"/>
      <c r="G92" s="1"/>
      <c r="H92" s="8"/>
      <c r="I92" s="8"/>
    </row>
    <row r="93" spans="1:9" x14ac:dyDescent="0.25">
      <c r="A93" s="1"/>
      <c r="B93" s="1"/>
      <c r="C93" s="1"/>
      <c r="D93" s="1"/>
      <c r="E93" s="1"/>
      <c r="F93" s="1"/>
      <c r="G93" s="1"/>
      <c r="H93" s="8"/>
      <c r="I93" s="8"/>
    </row>
    <row r="94" spans="1:9" x14ac:dyDescent="0.25">
      <c r="A94" s="1"/>
      <c r="B94" s="1"/>
      <c r="C94" s="1"/>
      <c r="D94" s="1"/>
      <c r="E94" s="1"/>
      <c r="F94" s="1"/>
      <c r="G94" s="1"/>
      <c r="H94" s="8"/>
      <c r="I94" s="8"/>
    </row>
    <row r="95" spans="1:9" x14ac:dyDescent="0.25">
      <c r="A95" s="1"/>
      <c r="B95" s="1"/>
      <c r="C95" s="1"/>
      <c r="D95" s="1"/>
      <c r="E95" s="1"/>
      <c r="F95" s="1"/>
      <c r="G95" s="1"/>
      <c r="H95" s="8"/>
      <c r="I95" s="8"/>
    </row>
    <row r="96" spans="1:9" x14ac:dyDescent="0.25">
      <c r="A96" s="1"/>
      <c r="B96" s="1"/>
      <c r="C96" s="1"/>
      <c r="D96" s="1"/>
      <c r="E96" s="1"/>
      <c r="F96" s="1"/>
      <c r="G96" s="1"/>
      <c r="H96" s="8"/>
      <c r="I96" s="8"/>
    </row>
    <row r="97" spans="1:9" x14ac:dyDescent="0.25">
      <c r="A97" s="1"/>
      <c r="B97" s="1"/>
      <c r="C97" s="1"/>
      <c r="D97" s="1"/>
      <c r="E97" s="1"/>
      <c r="F97" s="1"/>
      <c r="G97" s="1"/>
      <c r="H97" s="8"/>
      <c r="I97" s="8"/>
    </row>
    <row r="98" spans="1:9" x14ac:dyDescent="0.25">
      <c r="A98" s="1"/>
      <c r="B98" s="1"/>
      <c r="C98" s="1"/>
      <c r="D98" s="1"/>
      <c r="E98" s="1"/>
      <c r="F98" s="1"/>
      <c r="G98" s="1"/>
      <c r="H98" s="8"/>
      <c r="I98" s="8"/>
    </row>
    <row r="99" spans="1:9" x14ac:dyDescent="0.25">
      <c r="A99" s="1"/>
      <c r="B99" s="1"/>
      <c r="C99" s="1"/>
      <c r="D99" s="1"/>
      <c r="E99" s="1"/>
      <c r="F99" s="1"/>
      <c r="G99" s="1"/>
      <c r="H99" s="8"/>
      <c r="I99" s="8"/>
    </row>
    <row r="100" spans="1:9" x14ac:dyDescent="0.25">
      <c r="A100" s="1"/>
      <c r="B100" s="1"/>
      <c r="C100" s="1"/>
      <c r="D100" s="1"/>
      <c r="E100" s="1"/>
      <c r="F100" s="1"/>
      <c r="G100" s="1"/>
      <c r="H100" s="8"/>
      <c r="I100" s="8"/>
    </row>
    <row r="101" spans="1:9" x14ac:dyDescent="0.25">
      <c r="A101" s="1"/>
      <c r="B101" s="1"/>
      <c r="C101" s="1"/>
      <c r="D101" s="1"/>
      <c r="E101" s="1"/>
      <c r="F101" s="1"/>
      <c r="G101" s="1"/>
      <c r="H101" s="8"/>
      <c r="I101" s="8"/>
    </row>
    <row r="102" spans="1:9" x14ac:dyDescent="0.25">
      <c r="A102" s="1"/>
      <c r="B102" s="1"/>
      <c r="C102" s="1"/>
      <c r="D102" s="1"/>
      <c r="E102" s="1"/>
      <c r="F102" s="1"/>
      <c r="G102" s="1"/>
      <c r="H102" s="8"/>
      <c r="I102" s="8"/>
    </row>
    <row r="103" spans="1:9" x14ac:dyDescent="0.25">
      <c r="A103" s="1"/>
      <c r="B103" s="1"/>
      <c r="C103" s="1"/>
      <c r="D103" s="1"/>
      <c r="E103" s="1"/>
      <c r="F103" s="1"/>
      <c r="G103" s="1"/>
      <c r="H103" s="8"/>
      <c r="I103" s="8"/>
    </row>
    <row r="104" spans="1:9" x14ac:dyDescent="0.25">
      <c r="A104" s="1"/>
      <c r="B104" s="1"/>
      <c r="C104" s="1"/>
      <c r="D104" s="1"/>
      <c r="E104" s="1"/>
      <c r="F104" s="1"/>
      <c r="G104" s="1"/>
      <c r="H104" s="8"/>
      <c r="I104" s="8"/>
    </row>
    <row r="105" spans="1:9" x14ac:dyDescent="0.25">
      <c r="A105" s="1"/>
      <c r="B105" s="1"/>
      <c r="C105" s="1"/>
      <c r="D105" s="1"/>
      <c r="E105" s="1"/>
      <c r="F105" s="1"/>
      <c r="G105" s="1"/>
      <c r="H105" s="8"/>
    </row>
    <row r="106" spans="1:9" x14ac:dyDescent="0.25">
      <c r="A106" s="1"/>
      <c r="B106" s="1"/>
      <c r="C106" s="1"/>
      <c r="D106" s="1"/>
      <c r="E106" s="1"/>
      <c r="F106" s="1"/>
      <c r="G106" s="1"/>
      <c r="H106" s="8"/>
    </row>
    <row r="107" spans="1:9" x14ac:dyDescent="0.25">
      <c r="A107" s="1"/>
      <c r="B107" s="1"/>
      <c r="C107" s="1"/>
      <c r="D107" s="1"/>
      <c r="E107" s="1"/>
      <c r="F107" s="1"/>
      <c r="G107" s="1"/>
      <c r="H107" s="8"/>
    </row>
    <row r="108" spans="1:9" x14ac:dyDescent="0.25">
      <c r="A108" s="1"/>
      <c r="B108" s="1"/>
      <c r="C108" s="1"/>
      <c r="D108" s="1"/>
      <c r="E108" s="1"/>
      <c r="F108" s="1"/>
      <c r="G108" s="1"/>
      <c r="H108" s="8"/>
    </row>
  </sheetData>
  <mergeCells count="7">
    <mergeCell ref="G1:G71"/>
    <mergeCell ref="A71:C71"/>
    <mergeCell ref="A1:F1"/>
    <mergeCell ref="D2:D3"/>
    <mergeCell ref="E2:F2"/>
    <mergeCell ref="A2:C2"/>
    <mergeCell ref="A4:A25"/>
  </mergeCells>
  <conditionalFormatting sqref="B4:B70">
    <cfRule type="duplicateValues" dxfId="0" priority="16"/>
  </conditionalFormatting>
  <printOptions horizontalCentered="1"/>
  <pageMargins left="0.7" right="0.7" top="0.75" bottom="0.75" header="0.3" footer="0.3"/>
  <pageSetup paperSize="9" scale="54" orientation="portrait" r:id="rId1"/>
  <headerFooter alignWithMargins="0"/>
  <ignoredErrors>
    <ignoredError sqref="F71" evalError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A48"/>
  <sheetViews>
    <sheetView showGridLines="0" zoomScale="50" zoomScaleNormal="50" zoomScaleSheetLayoutView="70" workbookViewId="0">
      <selection sqref="A1:Y1"/>
    </sheetView>
  </sheetViews>
  <sheetFormatPr defaultRowHeight="13.2" x14ac:dyDescent="0.25"/>
  <cols>
    <col min="1" max="1" width="11.5546875" customWidth="1"/>
    <col min="2" max="2" width="8" customWidth="1"/>
    <col min="3" max="4" width="10.5546875" customWidth="1"/>
    <col min="5" max="5" width="22.44140625" customWidth="1"/>
    <col min="6" max="6" width="10.5546875" customWidth="1"/>
    <col min="7" max="7" width="7" bestFit="1" customWidth="1"/>
    <col min="8" max="9" width="13.44140625" customWidth="1"/>
    <col min="10" max="10" width="10.5546875" customWidth="1"/>
    <col min="11" max="11" width="7.44140625" customWidth="1"/>
    <col min="12" max="13" width="13.44140625" customWidth="1"/>
    <col min="14" max="14" width="10.5546875" customWidth="1"/>
    <col min="15" max="15" width="7" bestFit="1" customWidth="1"/>
    <col min="16" max="17" width="13.44140625" customWidth="1"/>
    <col min="18" max="18" width="10.5546875" customWidth="1"/>
    <col min="19" max="19" width="7" bestFit="1" customWidth="1"/>
    <col min="20" max="21" width="13.44140625" customWidth="1"/>
    <col min="22" max="22" width="9.5546875" customWidth="1"/>
    <col min="23" max="23" width="8.44140625" bestFit="1" customWidth="1"/>
    <col min="24" max="25" width="13.44140625" customWidth="1"/>
    <col min="26" max="26" width="1" customWidth="1"/>
    <col min="27" max="27" width="7.44140625" customWidth="1"/>
  </cols>
  <sheetData>
    <row r="1" spans="1:27" s="1" customFormat="1" ht="30" customHeight="1" x14ac:dyDescent="0.2">
      <c r="A1" s="293" t="s">
        <v>770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</row>
    <row r="2" spans="1:27" s="1" customFormat="1" ht="37.35" customHeight="1" x14ac:dyDescent="0.2">
      <c r="A2" s="294" t="s">
        <v>5</v>
      </c>
      <c r="B2" s="294"/>
      <c r="C2" s="294"/>
      <c r="D2" s="294"/>
      <c r="E2" s="294"/>
      <c r="F2" s="294" t="s">
        <v>211</v>
      </c>
      <c r="G2" s="294"/>
      <c r="H2" s="294"/>
      <c r="I2" s="294"/>
      <c r="J2" s="294" t="s">
        <v>710</v>
      </c>
      <c r="K2" s="294"/>
      <c r="L2" s="294"/>
      <c r="M2" s="294"/>
      <c r="N2" s="294" t="s">
        <v>222</v>
      </c>
      <c r="O2" s="294"/>
      <c r="P2" s="294"/>
      <c r="Q2" s="294"/>
      <c r="R2" s="294" t="s">
        <v>711</v>
      </c>
      <c r="S2" s="294"/>
      <c r="T2" s="294"/>
      <c r="U2" s="294"/>
      <c r="V2" s="294" t="s">
        <v>226</v>
      </c>
      <c r="W2" s="294"/>
      <c r="X2" s="294"/>
      <c r="Y2" s="294"/>
      <c r="Z2" s="293"/>
    </row>
    <row r="3" spans="1:27" s="1" customFormat="1" ht="21.75" customHeight="1" x14ac:dyDescent="0.2">
      <c r="A3" s="294"/>
      <c r="B3" s="294"/>
      <c r="C3" s="294"/>
      <c r="D3" s="294"/>
      <c r="E3" s="294"/>
      <c r="F3" s="304" t="s">
        <v>690</v>
      </c>
      <c r="G3" s="294" t="s">
        <v>704</v>
      </c>
      <c r="H3" s="294"/>
      <c r="I3" s="294"/>
      <c r="J3" s="304" t="s">
        <v>690</v>
      </c>
      <c r="K3" s="294" t="s">
        <v>704</v>
      </c>
      <c r="L3" s="294"/>
      <c r="M3" s="294"/>
      <c r="N3" s="304" t="s">
        <v>690</v>
      </c>
      <c r="O3" s="294" t="s">
        <v>704</v>
      </c>
      <c r="P3" s="294"/>
      <c r="Q3" s="294"/>
      <c r="R3" s="304" t="s">
        <v>690</v>
      </c>
      <c r="S3" s="294" t="s">
        <v>704</v>
      </c>
      <c r="T3" s="294"/>
      <c r="U3" s="294"/>
      <c r="V3" s="304" t="s">
        <v>690</v>
      </c>
      <c r="W3" s="294" t="s">
        <v>704</v>
      </c>
      <c r="X3" s="294"/>
      <c r="Y3" s="294"/>
      <c r="Z3" s="293"/>
    </row>
    <row r="4" spans="1:27" s="1" customFormat="1" ht="37.35" customHeight="1" x14ac:dyDescent="0.25">
      <c r="A4" s="294"/>
      <c r="B4" s="294"/>
      <c r="C4" s="294"/>
      <c r="D4" s="294"/>
      <c r="E4" s="294"/>
      <c r="F4" s="304"/>
      <c r="G4" s="132" t="s">
        <v>727</v>
      </c>
      <c r="H4" s="132" t="s">
        <v>723</v>
      </c>
      <c r="I4" s="132" t="s">
        <v>728</v>
      </c>
      <c r="J4" s="304"/>
      <c r="K4" s="132" t="s">
        <v>727</v>
      </c>
      <c r="L4" s="132" t="s">
        <v>990</v>
      </c>
      <c r="M4" s="132" t="s">
        <v>728</v>
      </c>
      <c r="N4" s="304"/>
      <c r="O4" s="132" t="s">
        <v>727</v>
      </c>
      <c r="P4" s="132" t="s">
        <v>723</v>
      </c>
      <c r="Q4" s="132" t="s">
        <v>728</v>
      </c>
      <c r="R4" s="304"/>
      <c r="S4" s="132" t="s">
        <v>727</v>
      </c>
      <c r="T4" s="132" t="s">
        <v>723</v>
      </c>
      <c r="U4" s="132" t="s">
        <v>728</v>
      </c>
      <c r="V4" s="304"/>
      <c r="W4" s="132" t="s">
        <v>727</v>
      </c>
      <c r="X4" s="132" t="s">
        <v>723</v>
      </c>
      <c r="Y4" s="132" t="s">
        <v>728</v>
      </c>
      <c r="Z4" s="293"/>
      <c r="AA4" s="3"/>
    </row>
    <row r="5" spans="1:27" s="95" customFormat="1" ht="34.35" customHeight="1" x14ac:dyDescent="0.3">
      <c r="A5" s="305" t="s">
        <v>685</v>
      </c>
      <c r="B5" s="306" t="s">
        <v>641</v>
      </c>
      <c r="C5" s="306"/>
      <c r="D5" s="306"/>
      <c r="E5" s="306"/>
      <c r="F5" s="137">
        <v>2</v>
      </c>
      <c r="G5" s="189">
        <v>1</v>
      </c>
      <c r="H5" s="189">
        <v>2</v>
      </c>
      <c r="I5" s="189">
        <v>1</v>
      </c>
      <c r="J5" s="137">
        <v>2</v>
      </c>
      <c r="K5" s="189">
        <v>0</v>
      </c>
      <c r="L5" s="189">
        <v>2</v>
      </c>
      <c r="M5" s="189">
        <v>1</v>
      </c>
      <c r="N5" s="137">
        <v>2</v>
      </c>
      <c r="O5" s="189">
        <v>0</v>
      </c>
      <c r="P5" s="189">
        <v>2</v>
      </c>
      <c r="Q5" s="189">
        <v>0</v>
      </c>
      <c r="R5" s="137">
        <v>4</v>
      </c>
      <c r="S5" s="189">
        <v>0</v>
      </c>
      <c r="T5" s="189">
        <v>3</v>
      </c>
      <c r="U5" s="189">
        <v>3</v>
      </c>
      <c r="V5" s="137">
        <v>2</v>
      </c>
      <c r="W5" s="189">
        <v>0</v>
      </c>
      <c r="X5" s="189">
        <v>2</v>
      </c>
      <c r="Y5" s="189">
        <v>1</v>
      </c>
      <c r="Z5" s="293"/>
      <c r="AA5" s="94"/>
    </row>
    <row r="6" spans="1:27" s="95" customFormat="1" ht="34.35" customHeight="1" x14ac:dyDescent="0.3">
      <c r="A6" s="305"/>
      <c r="B6" s="306" t="s">
        <v>644</v>
      </c>
      <c r="C6" s="306"/>
      <c r="D6" s="306"/>
      <c r="E6" s="306"/>
      <c r="F6" s="137">
        <v>287</v>
      </c>
      <c r="G6" s="189">
        <v>40</v>
      </c>
      <c r="H6" s="189">
        <v>1</v>
      </c>
      <c r="I6" s="189">
        <v>185</v>
      </c>
      <c r="J6" s="137">
        <v>331</v>
      </c>
      <c r="K6" s="189">
        <v>46</v>
      </c>
      <c r="L6" s="189">
        <v>4</v>
      </c>
      <c r="M6" s="189">
        <v>223</v>
      </c>
      <c r="N6" s="137">
        <v>247</v>
      </c>
      <c r="O6" s="189">
        <v>18</v>
      </c>
      <c r="P6" s="189">
        <v>1</v>
      </c>
      <c r="Q6" s="189">
        <v>127</v>
      </c>
      <c r="R6" s="137">
        <v>347</v>
      </c>
      <c r="S6" s="189">
        <v>51</v>
      </c>
      <c r="T6" s="189">
        <v>5</v>
      </c>
      <c r="U6" s="189">
        <v>199</v>
      </c>
      <c r="V6" s="137">
        <v>266</v>
      </c>
      <c r="W6" s="189">
        <v>20</v>
      </c>
      <c r="X6" s="189">
        <v>1</v>
      </c>
      <c r="Y6" s="189">
        <v>212</v>
      </c>
      <c r="Z6" s="293"/>
      <c r="AA6" s="94"/>
    </row>
    <row r="7" spans="1:27" s="95" customFormat="1" ht="34.35" customHeight="1" x14ac:dyDescent="0.3">
      <c r="A7" s="305"/>
      <c r="B7" s="306" t="s">
        <v>643</v>
      </c>
      <c r="C7" s="306"/>
      <c r="D7" s="306"/>
      <c r="E7" s="306"/>
      <c r="F7" s="137">
        <v>486</v>
      </c>
      <c r="G7" s="189">
        <v>33</v>
      </c>
      <c r="H7" s="189">
        <v>0</v>
      </c>
      <c r="I7" s="189">
        <v>435</v>
      </c>
      <c r="J7" s="137">
        <v>429</v>
      </c>
      <c r="K7" s="189">
        <v>26</v>
      </c>
      <c r="L7" s="189">
        <v>0</v>
      </c>
      <c r="M7" s="189">
        <v>404</v>
      </c>
      <c r="N7" s="137">
        <v>272</v>
      </c>
      <c r="O7" s="189">
        <v>9</v>
      </c>
      <c r="P7" s="189">
        <v>0</v>
      </c>
      <c r="Q7" s="189">
        <v>213</v>
      </c>
      <c r="R7" s="137">
        <v>243</v>
      </c>
      <c r="S7" s="189">
        <v>11</v>
      </c>
      <c r="T7" s="189">
        <v>1</v>
      </c>
      <c r="U7" s="189">
        <v>229</v>
      </c>
      <c r="V7" s="137">
        <v>240</v>
      </c>
      <c r="W7" s="189">
        <v>15</v>
      </c>
      <c r="X7" s="189">
        <v>0</v>
      </c>
      <c r="Y7" s="189">
        <v>221</v>
      </c>
      <c r="Z7" s="293"/>
      <c r="AA7" s="94"/>
    </row>
    <row r="8" spans="1:27" s="95" customFormat="1" ht="34.35" customHeight="1" x14ac:dyDescent="0.3">
      <c r="A8" s="305"/>
      <c r="B8" s="306" t="s">
        <v>642</v>
      </c>
      <c r="C8" s="306"/>
      <c r="D8" s="306"/>
      <c r="E8" s="306"/>
      <c r="F8" s="137">
        <v>5</v>
      </c>
      <c r="G8" s="189">
        <v>2</v>
      </c>
      <c r="H8" s="189">
        <v>0</v>
      </c>
      <c r="I8" s="189">
        <v>2</v>
      </c>
      <c r="J8" s="137">
        <v>19</v>
      </c>
      <c r="K8" s="189">
        <v>2</v>
      </c>
      <c r="L8" s="189">
        <v>0</v>
      </c>
      <c r="M8" s="189">
        <v>19</v>
      </c>
      <c r="N8" s="137">
        <v>6</v>
      </c>
      <c r="O8" s="189">
        <v>0</v>
      </c>
      <c r="P8" s="189">
        <v>0</v>
      </c>
      <c r="Q8" s="189">
        <v>4</v>
      </c>
      <c r="R8" s="137">
        <v>11</v>
      </c>
      <c r="S8" s="189">
        <v>0</v>
      </c>
      <c r="T8" s="189">
        <v>0</v>
      </c>
      <c r="U8" s="189">
        <v>5</v>
      </c>
      <c r="V8" s="137">
        <v>2</v>
      </c>
      <c r="W8" s="189">
        <v>0</v>
      </c>
      <c r="X8" s="189">
        <v>0</v>
      </c>
      <c r="Y8" s="189">
        <v>0</v>
      </c>
      <c r="Z8" s="293"/>
      <c r="AA8" s="94"/>
    </row>
    <row r="9" spans="1:27" s="95" customFormat="1" ht="34.35" customHeight="1" x14ac:dyDescent="0.3">
      <c r="A9" s="305"/>
      <c r="B9" s="306" t="s">
        <v>660</v>
      </c>
      <c r="C9" s="306"/>
      <c r="D9" s="306"/>
      <c r="E9" s="306"/>
      <c r="F9" s="137">
        <v>0</v>
      </c>
      <c r="G9" s="189">
        <v>0</v>
      </c>
      <c r="H9" s="189">
        <v>0</v>
      </c>
      <c r="I9" s="189">
        <v>0</v>
      </c>
      <c r="J9" s="137">
        <v>0</v>
      </c>
      <c r="K9" s="189">
        <v>0</v>
      </c>
      <c r="L9" s="189">
        <v>0</v>
      </c>
      <c r="M9" s="189">
        <v>0</v>
      </c>
      <c r="N9" s="137">
        <v>0</v>
      </c>
      <c r="O9" s="189">
        <v>0</v>
      </c>
      <c r="P9" s="189">
        <v>0</v>
      </c>
      <c r="Q9" s="189">
        <v>0</v>
      </c>
      <c r="R9" s="137">
        <v>1</v>
      </c>
      <c r="S9" s="189">
        <v>0</v>
      </c>
      <c r="T9" s="189">
        <v>0</v>
      </c>
      <c r="U9" s="189">
        <v>1</v>
      </c>
      <c r="V9" s="137">
        <v>2</v>
      </c>
      <c r="W9" s="189">
        <v>0</v>
      </c>
      <c r="X9" s="189">
        <v>0</v>
      </c>
      <c r="Y9" s="189">
        <v>2</v>
      </c>
      <c r="Z9" s="293"/>
      <c r="AA9" s="94"/>
    </row>
    <row r="10" spans="1:27" s="95" customFormat="1" ht="34.35" customHeight="1" x14ac:dyDescent="0.3">
      <c r="A10" s="305"/>
      <c r="B10" s="306" t="s">
        <v>645</v>
      </c>
      <c r="C10" s="306"/>
      <c r="D10" s="306"/>
      <c r="E10" s="306"/>
      <c r="F10" s="137">
        <v>0</v>
      </c>
      <c r="G10" s="189">
        <v>0</v>
      </c>
      <c r="H10" s="189">
        <v>0</v>
      </c>
      <c r="I10" s="189">
        <v>0</v>
      </c>
      <c r="J10" s="137">
        <v>0</v>
      </c>
      <c r="K10" s="189">
        <v>0</v>
      </c>
      <c r="L10" s="189">
        <v>0</v>
      </c>
      <c r="M10" s="189">
        <v>0</v>
      </c>
      <c r="N10" s="137">
        <v>0</v>
      </c>
      <c r="O10" s="189">
        <v>0</v>
      </c>
      <c r="P10" s="189">
        <v>0</v>
      </c>
      <c r="Q10" s="189">
        <v>0</v>
      </c>
      <c r="R10" s="137">
        <v>0</v>
      </c>
      <c r="S10" s="189">
        <v>0</v>
      </c>
      <c r="T10" s="189">
        <v>0</v>
      </c>
      <c r="U10" s="189">
        <v>0</v>
      </c>
      <c r="V10" s="137">
        <v>0</v>
      </c>
      <c r="W10" s="189">
        <v>0</v>
      </c>
      <c r="X10" s="189">
        <v>0</v>
      </c>
      <c r="Y10" s="189">
        <v>0</v>
      </c>
      <c r="Z10" s="293"/>
      <c r="AA10" s="94"/>
    </row>
    <row r="11" spans="1:27" s="95" customFormat="1" ht="34.35" customHeight="1" x14ac:dyDescent="0.3">
      <c r="A11" s="305" t="s">
        <v>686</v>
      </c>
      <c r="B11" s="306" t="s">
        <v>646</v>
      </c>
      <c r="C11" s="306"/>
      <c r="D11" s="306"/>
      <c r="E11" s="306"/>
      <c r="F11" s="137">
        <v>919</v>
      </c>
      <c r="G11" s="189">
        <v>185</v>
      </c>
      <c r="H11" s="189">
        <v>19</v>
      </c>
      <c r="I11" s="189">
        <v>249</v>
      </c>
      <c r="J11" s="137">
        <v>917</v>
      </c>
      <c r="K11" s="189">
        <v>193</v>
      </c>
      <c r="L11" s="189">
        <v>18</v>
      </c>
      <c r="M11" s="189">
        <v>180</v>
      </c>
      <c r="N11" s="137">
        <v>780</v>
      </c>
      <c r="O11" s="189">
        <v>142</v>
      </c>
      <c r="P11" s="189">
        <v>27</v>
      </c>
      <c r="Q11" s="189">
        <v>97</v>
      </c>
      <c r="R11" s="137">
        <v>1175</v>
      </c>
      <c r="S11" s="189">
        <v>255</v>
      </c>
      <c r="T11" s="189">
        <v>50</v>
      </c>
      <c r="U11" s="189">
        <v>365</v>
      </c>
      <c r="V11" s="137">
        <v>1213</v>
      </c>
      <c r="W11" s="189">
        <v>186</v>
      </c>
      <c r="X11" s="189">
        <v>24</v>
      </c>
      <c r="Y11" s="189">
        <v>280</v>
      </c>
      <c r="Z11" s="293"/>
      <c r="AA11" s="94"/>
    </row>
    <row r="12" spans="1:27" s="95" customFormat="1" ht="34.35" customHeight="1" x14ac:dyDescent="0.3">
      <c r="A12" s="305"/>
      <c r="B12" s="306" t="s">
        <v>647</v>
      </c>
      <c r="C12" s="306"/>
      <c r="D12" s="306"/>
      <c r="E12" s="306"/>
      <c r="F12" s="137">
        <v>455</v>
      </c>
      <c r="G12" s="189">
        <v>69</v>
      </c>
      <c r="H12" s="189">
        <v>5</v>
      </c>
      <c r="I12" s="189">
        <v>138</v>
      </c>
      <c r="J12" s="137">
        <v>350</v>
      </c>
      <c r="K12" s="189">
        <v>49</v>
      </c>
      <c r="L12" s="189">
        <v>5</v>
      </c>
      <c r="M12" s="189">
        <v>97</v>
      </c>
      <c r="N12" s="137">
        <v>306</v>
      </c>
      <c r="O12" s="189">
        <v>36</v>
      </c>
      <c r="P12" s="189">
        <v>12</v>
      </c>
      <c r="Q12" s="189">
        <v>64</v>
      </c>
      <c r="R12" s="137">
        <v>196</v>
      </c>
      <c r="S12" s="189">
        <v>38</v>
      </c>
      <c r="T12" s="189">
        <v>10</v>
      </c>
      <c r="U12" s="189">
        <v>50</v>
      </c>
      <c r="V12" s="137">
        <v>138</v>
      </c>
      <c r="W12" s="189">
        <v>23</v>
      </c>
      <c r="X12" s="189">
        <v>9</v>
      </c>
      <c r="Y12" s="189">
        <v>24</v>
      </c>
      <c r="Z12" s="293"/>
      <c r="AA12" s="94"/>
    </row>
    <row r="13" spans="1:27" s="95" customFormat="1" ht="34.35" customHeight="1" x14ac:dyDescent="0.3">
      <c r="A13" s="305"/>
      <c r="B13" s="306" t="s">
        <v>648</v>
      </c>
      <c r="C13" s="306"/>
      <c r="D13" s="306"/>
      <c r="E13" s="306"/>
      <c r="F13" s="137">
        <v>265</v>
      </c>
      <c r="G13" s="189">
        <v>40</v>
      </c>
      <c r="H13" s="189">
        <v>4</v>
      </c>
      <c r="I13" s="189">
        <v>85</v>
      </c>
      <c r="J13" s="137">
        <v>361</v>
      </c>
      <c r="K13" s="189">
        <v>53</v>
      </c>
      <c r="L13" s="189">
        <v>6</v>
      </c>
      <c r="M13" s="189">
        <v>92</v>
      </c>
      <c r="N13" s="137">
        <v>364</v>
      </c>
      <c r="O13" s="189">
        <v>42</v>
      </c>
      <c r="P13" s="189">
        <v>11</v>
      </c>
      <c r="Q13" s="189">
        <v>92</v>
      </c>
      <c r="R13" s="137">
        <v>290</v>
      </c>
      <c r="S13" s="189">
        <v>43</v>
      </c>
      <c r="T13" s="189">
        <v>10</v>
      </c>
      <c r="U13" s="189">
        <v>131</v>
      </c>
      <c r="V13" s="137">
        <v>264</v>
      </c>
      <c r="W13" s="189">
        <v>34</v>
      </c>
      <c r="X13" s="189">
        <v>2</v>
      </c>
      <c r="Y13" s="189">
        <v>106</v>
      </c>
      <c r="Z13" s="293"/>
      <c r="AA13" s="94"/>
    </row>
    <row r="14" spans="1:27" s="95" customFormat="1" ht="34.35" customHeight="1" x14ac:dyDescent="0.3">
      <c r="A14" s="305" t="s">
        <v>687</v>
      </c>
      <c r="B14" s="306" t="s">
        <v>651</v>
      </c>
      <c r="C14" s="306"/>
      <c r="D14" s="306"/>
      <c r="E14" s="306"/>
      <c r="F14" s="137">
        <v>705</v>
      </c>
      <c r="G14" s="189">
        <v>79</v>
      </c>
      <c r="H14" s="189">
        <v>2</v>
      </c>
      <c r="I14" s="189">
        <v>212</v>
      </c>
      <c r="J14" s="137">
        <v>660</v>
      </c>
      <c r="K14" s="189">
        <v>72</v>
      </c>
      <c r="L14" s="189">
        <v>3</v>
      </c>
      <c r="M14" s="189">
        <v>175</v>
      </c>
      <c r="N14" s="137">
        <v>637</v>
      </c>
      <c r="O14" s="189">
        <v>72</v>
      </c>
      <c r="P14" s="189">
        <v>9</v>
      </c>
      <c r="Q14" s="189">
        <v>121</v>
      </c>
      <c r="R14" s="137">
        <v>635</v>
      </c>
      <c r="S14" s="189">
        <v>69</v>
      </c>
      <c r="T14" s="189">
        <v>3</v>
      </c>
      <c r="U14" s="189">
        <v>204</v>
      </c>
      <c r="V14" s="137">
        <v>832</v>
      </c>
      <c r="W14" s="189">
        <v>103</v>
      </c>
      <c r="X14" s="189">
        <v>3</v>
      </c>
      <c r="Y14" s="189">
        <v>220</v>
      </c>
      <c r="Z14" s="293"/>
      <c r="AA14" s="94"/>
    </row>
    <row r="15" spans="1:27" s="95" customFormat="1" ht="34.35" customHeight="1" x14ac:dyDescent="0.3">
      <c r="A15" s="305"/>
      <c r="B15" s="306" t="s">
        <v>652</v>
      </c>
      <c r="C15" s="306"/>
      <c r="D15" s="306"/>
      <c r="E15" s="306"/>
      <c r="F15" s="137">
        <v>4</v>
      </c>
      <c r="G15" s="189">
        <v>1</v>
      </c>
      <c r="H15" s="189">
        <v>0</v>
      </c>
      <c r="I15" s="189">
        <v>0</v>
      </c>
      <c r="J15" s="137">
        <v>3</v>
      </c>
      <c r="K15" s="189">
        <v>0</v>
      </c>
      <c r="L15" s="189">
        <v>0</v>
      </c>
      <c r="M15" s="189">
        <v>1</v>
      </c>
      <c r="N15" s="137">
        <v>0</v>
      </c>
      <c r="O15" s="189">
        <v>0</v>
      </c>
      <c r="P15" s="189">
        <v>0</v>
      </c>
      <c r="Q15" s="189">
        <v>0</v>
      </c>
      <c r="R15" s="137">
        <v>2</v>
      </c>
      <c r="S15" s="189">
        <v>0</v>
      </c>
      <c r="T15" s="189">
        <v>0</v>
      </c>
      <c r="U15" s="189">
        <v>1</v>
      </c>
      <c r="V15" s="137">
        <v>0</v>
      </c>
      <c r="W15" s="189">
        <v>0</v>
      </c>
      <c r="X15" s="189">
        <v>0</v>
      </c>
      <c r="Y15" s="189">
        <v>0</v>
      </c>
      <c r="Z15" s="293"/>
      <c r="AA15" s="94"/>
    </row>
    <row r="16" spans="1:27" s="95" customFormat="1" ht="34.35" customHeight="1" x14ac:dyDescent="0.3">
      <c r="A16" s="305"/>
      <c r="B16" s="306" t="s">
        <v>653</v>
      </c>
      <c r="C16" s="306"/>
      <c r="D16" s="306"/>
      <c r="E16" s="306"/>
      <c r="F16" s="137">
        <v>0</v>
      </c>
      <c r="G16" s="189">
        <v>0</v>
      </c>
      <c r="H16" s="189">
        <v>0</v>
      </c>
      <c r="I16" s="189">
        <v>0</v>
      </c>
      <c r="J16" s="137">
        <v>3</v>
      </c>
      <c r="K16" s="189">
        <v>1</v>
      </c>
      <c r="L16" s="189">
        <v>0</v>
      </c>
      <c r="M16" s="189">
        <v>1</v>
      </c>
      <c r="N16" s="137">
        <v>1</v>
      </c>
      <c r="O16" s="189">
        <v>0</v>
      </c>
      <c r="P16" s="189">
        <v>0</v>
      </c>
      <c r="Q16" s="189">
        <v>0</v>
      </c>
      <c r="R16" s="137">
        <v>4</v>
      </c>
      <c r="S16" s="189">
        <v>0</v>
      </c>
      <c r="T16" s="189">
        <v>0</v>
      </c>
      <c r="U16" s="189">
        <v>0</v>
      </c>
      <c r="V16" s="137">
        <v>4</v>
      </c>
      <c r="W16" s="189">
        <v>0</v>
      </c>
      <c r="X16" s="189">
        <v>0</v>
      </c>
      <c r="Y16" s="189">
        <v>1</v>
      </c>
      <c r="Z16" s="293"/>
      <c r="AA16" s="94"/>
    </row>
    <row r="17" spans="1:27" s="95" customFormat="1" ht="34.35" customHeight="1" x14ac:dyDescent="0.3">
      <c r="A17" s="305"/>
      <c r="B17" s="306" t="s">
        <v>654</v>
      </c>
      <c r="C17" s="306"/>
      <c r="D17" s="306"/>
      <c r="E17" s="306"/>
      <c r="F17" s="137">
        <v>10</v>
      </c>
      <c r="G17" s="189">
        <v>2</v>
      </c>
      <c r="H17" s="189">
        <v>0</v>
      </c>
      <c r="I17" s="189">
        <v>3</v>
      </c>
      <c r="J17" s="137">
        <v>15</v>
      </c>
      <c r="K17" s="189">
        <v>0</v>
      </c>
      <c r="L17" s="189">
        <v>0</v>
      </c>
      <c r="M17" s="189">
        <v>1</v>
      </c>
      <c r="N17" s="137">
        <v>1</v>
      </c>
      <c r="O17" s="189">
        <v>0</v>
      </c>
      <c r="P17" s="189">
        <v>0</v>
      </c>
      <c r="Q17" s="189">
        <v>1</v>
      </c>
      <c r="R17" s="137">
        <v>11</v>
      </c>
      <c r="S17" s="189">
        <v>1</v>
      </c>
      <c r="T17" s="189">
        <v>0</v>
      </c>
      <c r="U17" s="189">
        <v>3</v>
      </c>
      <c r="V17" s="137">
        <v>21</v>
      </c>
      <c r="W17" s="189">
        <v>2</v>
      </c>
      <c r="X17" s="189">
        <v>0</v>
      </c>
      <c r="Y17" s="189">
        <v>7</v>
      </c>
      <c r="Z17" s="293"/>
      <c r="AA17" s="94"/>
    </row>
    <row r="18" spans="1:27" s="95" customFormat="1" ht="34.35" customHeight="1" x14ac:dyDescent="0.3">
      <c r="A18" s="305"/>
      <c r="B18" s="306" t="s">
        <v>655</v>
      </c>
      <c r="C18" s="306"/>
      <c r="D18" s="306"/>
      <c r="E18" s="306"/>
      <c r="F18" s="137">
        <v>7</v>
      </c>
      <c r="G18" s="189">
        <v>2</v>
      </c>
      <c r="H18" s="189">
        <v>0</v>
      </c>
      <c r="I18" s="189">
        <v>2</v>
      </c>
      <c r="J18" s="137">
        <v>4</v>
      </c>
      <c r="K18" s="189">
        <v>0</v>
      </c>
      <c r="L18" s="189">
        <v>0</v>
      </c>
      <c r="M18" s="189">
        <v>2</v>
      </c>
      <c r="N18" s="137">
        <v>18</v>
      </c>
      <c r="O18" s="189">
        <v>2</v>
      </c>
      <c r="P18" s="189">
        <v>0</v>
      </c>
      <c r="Q18" s="189">
        <v>1</v>
      </c>
      <c r="R18" s="137">
        <v>8</v>
      </c>
      <c r="S18" s="189">
        <v>0</v>
      </c>
      <c r="T18" s="189">
        <v>0</v>
      </c>
      <c r="U18" s="189">
        <v>0</v>
      </c>
      <c r="V18" s="137">
        <v>28</v>
      </c>
      <c r="W18" s="189">
        <v>2</v>
      </c>
      <c r="X18" s="189">
        <v>1</v>
      </c>
      <c r="Y18" s="189">
        <v>4</v>
      </c>
      <c r="Z18" s="293"/>
      <c r="AA18" s="94"/>
    </row>
    <row r="19" spans="1:27" s="95" customFormat="1" ht="35.1" customHeight="1" x14ac:dyDescent="0.3">
      <c r="A19" s="305" t="s">
        <v>688</v>
      </c>
      <c r="B19" s="306" t="s">
        <v>662</v>
      </c>
      <c r="C19" s="306"/>
      <c r="D19" s="306"/>
      <c r="E19" s="306"/>
      <c r="F19" s="137">
        <v>0</v>
      </c>
      <c r="G19" s="189">
        <v>0</v>
      </c>
      <c r="H19" s="189">
        <v>0</v>
      </c>
      <c r="I19" s="189">
        <v>0</v>
      </c>
      <c r="J19" s="137">
        <v>1</v>
      </c>
      <c r="K19" s="189">
        <v>0</v>
      </c>
      <c r="L19" s="189">
        <v>0</v>
      </c>
      <c r="M19" s="189">
        <v>0</v>
      </c>
      <c r="N19" s="137">
        <v>0</v>
      </c>
      <c r="O19" s="189">
        <v>0</v>
      </c>
      <c r="P19" s="189">
        <v>0</v>
      </c>
      <c r="Q19" s="189">
        <v>0</v>
      </c>
      <c r="R19" s="137">
        <v>0</v>
      </c>
      <c r="S19" s="189">
        <v>0</v>
      </c>
      <c r="T19" s="189">
        <v>0</v>
      </c>
      <c r="U19" s="189">
        <v>0</v>
      </c>
      <c r="V19" s="137">
        <v>0</v>
      </c>
      <c r="W19" s="189">
        <v>0</v>
      </c>
      <c r="X19" s="189">
        <v>0</v>
      </c>
      <c r="Y19" s="189">
        <v>0</v>
      </c>
      <c r="Z19" s="293"/>
      <c r="AA19" s="94"/>
    </row>
    <row r="20" spans="1:27" s="95" customFormat="1" ht="35.1" customHeight="1" x14ac:dyDescent="0.3">
      <c r="A20" s="305"/>
      <c r="B20" s="308" t="s">
        <v>663</v>
      </c>
      <c r="C20" s="309"/>
      <c r="D20" s="309"/>
      <c r="E20" s="310"/>
      <c r="F20" s="137">
        <v>4</v>
      </c>
      <c r="G20" s="189">
        <v>0</v>
      </c>
      <c r="H20" s="189">
        <v>0</v>
      </c>
      <c r="I20" s="189">
        <v>4</v>
      </c>
      <c r="J20" s="137">
        <v>14</v>
      </c>
      <c r="K20" s="189">
        <v>0</v>
      </c>
      <c r="L20" s="189">
        <v>0</v>
      </c>
      <c r="M20" s="189">
        <v>4</v>
      </c>
      <c r="N20" s="137">
        <v>0</v>
      </c>
      <c r="O20" s="189">
        <v>0</v>
      </c>
      <c r="P20" s="189">
        <v>0</v>
      </c>
      <c r="Q20" s="189">
        <v>0</v>
      </c>
      <c r="R20" s="137">
        <v>0</v>
      </c>
      <c r="S20" s="189">
        <v>0</v>
      </c>
      <c r="T20" s="189">
        <v>0</v>
      </c>
      <c r="U20" s="189">
        <v>0</v>
      </c>
      <c r="V20" s="137">
        <v>0</v>
      </c>
      <c r="W20" s="189">
        <v>0</v>
      </c>
      <c r="X20" s="189">
        <v>0</v>
      </c>
      <c r="Y20" s="189">
        <v>0</v>
      </c>
      <c r="Z20" s="293"/>
      <c r="AA20" s="94"/>
    </row>
    <row r="21" spans="1:27" s="95" customFormat="1" ht="35.1" customHeight="1" x14ac:dyDescent="0.3">
      <c r="A21" s="305"/>
      <c r="B21" s="306" t="s">
        <v>664</v>
      </c>
      <c r="C21" s="306"/>
      <c r="D21" s="306"/>
      <c r="E21" s="306"/>
      <c r="F21" s="137">
        <v>0</v>
      </c>
      <c r="G21" s="189">
        <v>0</v>
      </c>
      <c r="H21" s="189">
        <v>0</v>
      </c>
      <c r="I21" s="189">
        <v>0</v>
      </c>
      <c r="J21" s="137">
        <v>0</v>
      </c>
      <c r="K21" s="189">
        <v>0</v>
      </c>
      <c r="L21" s="189">
        <v>0</v>
      </c>
      <c r="M21" s="189">
        <v>0</v>
      </c>
      <c r="N21" s="137">
        <v>0</v>
      </c>
      <c r="O21" s="189">
        <v>0</v>
      </c>
      <c r="P21" s="189">
        <v>0</v>
      </c>
      <c r="Q21" s="189">
        <v>0</v>
      </c>
      <c r="R21" s="137">
        <v>0</v>
      </c>
      <c r="S21" s="189">
        <v>0</v>
      </c>
      <c r="T21" s="189">
        <v>0</v>
      </c>
      <c r="U21" s="189">
        <v>0</v>
      </c>
      <c r="V21" s="137">
        <v>0</v>
      </c>
      <c r="W21" s="189">
        <v>0</v>
      </c>
      <c r="X21" s="189">
        <v>0</v>
      </c>
      <c r="Y21" s="189">
        <v>0</v>
      </c>
      <c r="Z21" s="293"/>
      <c r="AA21" s="94"/>
    </row>
    <row r="22" spans="1:27" s="95" customFormat="1" ht="34.35" customHeight="1" x14ac:dyDescent="0.3">
      <c r="A22" s="305" t="s">
        <v>689</v>
      </c>
      <c r="B22" s="306" t="s">
        <v>717</v>
      </c>
      <c r="C22" s="306"/>
      <c r="D22" s="306"/>
      <c r="E22" s="306"/>
      <c r="F22" s="137">
        <v>0</v>
      </c>
      <c r="G22" s="189">
        <v>0</v>
      </c>
      <c r="H22" s="189">
        <v>0</v>
      </c>
      <c r="I22" s="189">
        <v>0</v>
      </c>
      <c r="J22" s="137">
        <v>0</v>
      </c>
      <c r="K22" s="189">
        <v>0</v>
      </c>
      <c r="L22" s="189">
        <v>0</v>
      </c>
      <c r="M22" s="189">
        <v>0</v>
      </c>
      <c r="N22" s="137">
        <v>2</v>
      </c>
      <c r="O22" s="189">
        <v>1</v>
      </c>
      <c r="P22" s="189">
        <v>0</v>
      </c>
      <c r="Q22" s="189">
        <v>0</v>
      </c>
      <c r="R22" s="137">
        <v>1</v>
      </c>
      <c r="S22" s="189">
        <v>0</v>
      </c>
      <c r="T22" s="189">
        <v>0</v>
      </c>
      <c r="U22" s="189">
        <v>1</v>
      </c>
      <c r="V22" s="137">
        <v>0</v>
      </c>
      <c r="W22" s="189">
        <v>0</v>
      </c>
      <c r="X22" s="189">
        <v>0</v>
      </c>
      <c r="Y22" s="189">
        <v>0</v>
      </c>
      <c r="Z22" s="293"/>
      <c r="AA22" s="94"/>
    </row>
    <row r="23" spans="1:27" s="95" customFormat="1" ht="34.35" customHeight="1" x14ac:dyDescent="0.3">
      <c r="A23" s="305"/>
      <c r="B23" s="308" t="s">
        <v>716</v>
      </c>
      <c r="C23" s="309"/>
      <c r="D23" s="309"/>
      <c r="E23" s="310"/>
      <c r="F23" s="137">
        <v>0</v>
      </c>
      <c r="G23" s="189">
        <v>0</v>
      </c>
      <c r="H23" s="189">
        <v>0</v>
      </c>
      <c r="I23" s="189">
        <v>0</v>
      </c>
      <c r="J23" s="137">
        <v>0</v>
      </c>
      <c r="K23" s="189">
        <v>0</v>
      </c>
      <c r="L23" s="189">
        <v>0</v>
      </c>
      <c r="M23" s="189">
        <v>0</v>
      </c>
      <c r="N23" s="137">
        <v>3</v>
      </c>
      <c r="O23" s="189">
        <v>0</v>
      </c>
      <c r="P23" s="189">
        <v>3</v>
      </c>
      <c r="Q23" s="189">
        <v>0</v>
      </c>
      <c r="R23" s="137">
        <v>0</v>
      </c>
      <c r="S23" s="189">
        <v>0</v>
      </c>
      <c r="T23" s="189">
        <v>0</v>
      </c>
      <c r="U23" s="189">
        <v>0</v>
      </c>
      <c r="V23" s="137">
        <v>0</v>
      </c>
      <c r="W23" s="189">
        <v>0</v>
      </c>
      <c r="X23" s="189">
        <v>0</v>
      </c>
      <c r="Y23" s="189">
        <v>0</v>
      </c>
      <c r="Z23" s="293"/>
      <c r="AA23" s="94"/>
    </row>
    <row r="24" spans="1:27" s="95" customFormat="1" ht="34.35" customHeight="1" x14ac:dyDescent="0.3">
      <c r="A24" s="305"/>
      <c r="B24" s="306" t="s">
        <v>649</v>
      </c>
      <c r="C24" s="306"/>
      <c r="D24" s="306"/>
      <c r="E24" s="306"/>
      <c r="F24" s="137">
        <v>7</v>
      </c>
      <c r="G24" s="189">
        <v>0</v>
      </c>
      <c r="H24" s="189">
        <v>0</v>
      </c>
      <c r="I24" s="189">
        <v>7</v>
      </c>
      <c r="J24" s="137">
        <v>0</v>
      </c>
      <c r="K24" s="189">
        <v>0</v>
      </c>
      <c r="L24" s="189">
        <v>0</v>
      </c>
      <c r="M24" s="189">
        <v>0</v>
      </c>
      <c r="N24" s="137">
        <v>1</v>
      </c>
      <c r="O24" s="189">
        <v>0</v>
      </c>
      <c r="P24" s="189">
        <v>0</v>
      </c>
      <c r="Q24" s="189">
        <v>0</v>
      </c>
      <c r="R24" s="137">
        <v>8</v>
      </c>
      <c r="S24" s="189">
        <v>1</v>
      </c>
      <c r="T24" s="189">
        <v>0</v>
      </c>
      <c r="U24" s="189">
        <v>8</v>
      </c>
      <c r="V24" s="137">
        <v>8</v>
      </c>
      <c r="W24" s="189">
        <v>1</v>
      </c>
      <c r="X24" s="189">
        <v>0</v>
      </c>
      <c r="Y24" s="189">
        <v>7</v>
      </c>
      <c r="Z24" s="293"/>
      <c r="AA24" s="94"/>
    </row>
    <row r="25" spans="1:27" s="95" customFormat="1" ht="34.35" customHeight="1" x14ac:dyDescent="0.3">
      <c r="A25" s="305"/>
      <c r="B25" s="306" t="s">
        <v>650</v>
      </c>
      <c r="C25" s="306"/>
      <c r="D25" s="306"/>
      <c r="E25" s="306"/>
      <c r="F25" s="137">
        <v>96</v>
      </c>
      <c r="G25" s="189">
        <v>19</v>
      </c>
      <c r="H25" s="189">
        <v>1</v>
      </c>
      <c r="I25" s="189">
        <v>36</v>
      </c>
      <c r="J25" s="137">
        <v>92</v>
      </c>
      <c r="K25" s="189">
        <v>24</v>
      </c>
      <c r="L25" s="189">
        <v>9</v>
      </c>
      <c r="M25" s="189">
        <v>38</v>
      </c>
      <c r="N25" s="137">
        <v>25</v>
      </c>
      <c r="O25" s="189">
        <v>5</v>
      </c>
      <c r="P25" s="189">
        <v>6</v>
      </c>
      <c r="Q25" s="189">
        <v>12</v>
      </c>
      <c r="R25" s="137">
        <v>100</v>
      </c>
      <c r="S25" s="189">
        <v>34</v>
      </c>
      <c r="T25" s="189">
        <v>9</v>
      </c>
      <c r="U25" s="189">
        <v>47</v>
      </c>
      <c r="V25" s="137">
        <v>77</v>
      </c>
      <c r="W25" s="189">
        <v>13</v>
      </c>
      <c r="X25" s="189">
        <v>6</v>
      </c>
      <c r="Y25" s="189">
        <v>38</v>
      </c>
      <c r="Z25" s="293"/>
      <c r="AA25" s="94"/>
    </row>
    <row r="26" spans="1:27" s="95" customFormat="1" ht="34.35" customHeight="1" x14ac:dyDescent="0.3">
      <c r="A26" s="305"/>
      <c r="B26" s="306" t="s">
        <v>661</v>
      </c>
      <c r="C26" s="306"/>
      <c r="D26" s="306"/>
      <c r="E26" s="306"/>
      <c r="F26" s="137">
        <v>4</v>
      </c>
      <c r="G26" s="189">
        <v>0</v>
      </c>
      <c r="H26" s="189">
        <v>0</v>
      </c>
      <c r="I26" s="189">
        <v>1</v>
      </c>
      <c r="J26" s="137">
        <v>2</v>
      </c>
      <c r="K26" s="189">
        <v>0</v>
      </c>
      <c r="L26" s="189">
        <v>0</v>
      </c>
      <c r="M26" s="189">
        <v>2</v>
      </c>
      <c r="N26" s="137">
        <v>0</v>
      </c>
      <c r="O26" s="189">
        <v>0</v>
      </c>
      <c r="P26" s="189">
        <v>0</v>
      </c>
      <c r="Q26" s="189">
        <v>0</v>
      </c>
      <c r="R26" s="137">
        <v>1</v>
      </c>
      <c r="S26" s="189">
        <v>0</v>
      </c>
      <c r="T26" s="189">
        <v>0</v>
      </c>
      <c r="U26" s="189">
        <v>0</v>
      </c>
      <c r="V26" s="137">
        <v>0</v>
      </c>
      <c r="W26" s="189">
        <v>0</v>
      </c>
      <c r="X26" s="189">
        <v>0</v>
      </c>
      <c r="Y26" s="189">
        <v>0</v>
      </c>
      <c r="Z26" s="293"/>
      <c r="AA26" s="94"/>
    </row>
    <row r="27" spans="1:27" s="95" customFormat="1" ht="34.35" customHeight="1" x14ac:dyDescent="0.3">
      <c r="A27" s="305"/>
      <c r="B27" s="306" t="s">
        <v>656</v>
      </c>
      <c r="C27" s="306"/>
      <c r="D27" s="306"/>
      <c r="E27" s="306"/>
      <c r="F27" s="137">
        <v>146</v>
      </c>
      <c r="G27" s="189">
        <v>12</v>
      </c>
      <c r="H27" s="189">
        <v>2</v>
      </c>
      <c r="I27" s="189">
        <v>60</v>
      </c>
      <c r="J27" s="137">
        <v>158</v>
      </c>
      <c r="K27" s="189">
        <v>16</v>
      </c>
      <c r="L27" s="189">
        <v>4</v>
      </c>
      <c r="M27" s="189">
        <v>70</v>
      </c>
      <c r="N27" s="137">
        <v>133</v>
      </c>
      <c r="O27" s="189">
        <v>3</v>
      </c>
      <c r="P27" s="189">
        <v>4</v>
      </c>
      <c r="Q27" s="189">
        <v>55</v>
      </c>
      <c r="R27" s="137">
        <v>173</v>
      </c>
      <c r="S27" s="189">
        <v>13</v>
      </c>
      <c r="T27" s="189">
        <v>5</v>
      </c>
      <c r="U27" s="189">
        <v>46</v>
      </c>
      <c r="V27" s="137">
        <v>94</v>
      </c>
      <c r="W27" s="189">
        <v>5</v>
      </c>
      <c r="X27" s="189">
        <v>1</v>
      </c>
      <c r="Y27" s="189">
        <v>39</v>
      </c>
      <c r="Z27" s="293"/>
      <c r="AA27" s="94"/>
    </row>
    <row r="28" spans="1:27" s="95" customFormat="1" ht="34.35" customHeight="1" x14ac:dyDescent="0.3">
      <c r="A28" s="305"/>
      <c r="B28" s="306" t="s">
        <v>657</v>
      </c>
      <c r="C28" s="306"/>
      <c r="D28" s="306"/>
      <c r="E28" s="306"/>
      <c r="F28" s="137">
        <v>249</v>
      </c>
      <c r="G28" s="189">
        <v>43</v>
      </c>
      <c r="H28" s="189">
        <v>1</v>
      </c>
      <c r="I28" s="189">
        <v>50</v>
      </c>
      <c r="J28" s="137">
        <v>190</v>
      </c>
      <c r="K28" s="189">
        <v>25</v>
      </c>
      <c r="L28" s="189">
        <v>1</v>
      </c>
      <c r="M28" s="189">
        <v>39</v>
      </c>
      <c r="N28" s="137">
        <v>124</v>
      </c>
      <c r="O28" s="189">
        <v>18</v>
      </c>
      <c r="P28" s="189">
        <v>0</v>
      </c>
      <c r="Q28" s="189">
        <v>18</v>
      </c>
      <c r="R28" s="137">
        <v>128</v>
      </c>
      <c r="S28" s="189">
        <v>18</v>
      </c>
      <c r="T28" s="189">
        <v>0</v>
      </c>
      <c r="U28" s="189">
        <v>29</v>
      </c>
      <c r="V28" s="137">
        <v>307</v>
      </c>
      <c r="W28" s="189">
        <v>36</v>
      </c>
      <c r="X28" s="189">
        <v>1</v>
      </c>
      <c r="Y28" s="189">
        <v>56</v>
      </c>
      <c r="Z28" s="293"/>
      <c r="AA28" s="94"/>
    </row>
    <row r="29" spans="1:27" s="95" customFormat="1" ht="34.35" customHeight="1" x14ac:dyDescent="0.3">
      <c r="A29" s="305"/>
      <c r="B29" s="306" t="s">
        <v>658</v>
      </c>
      <c r="C29" s="306"/>
      <c r="D29" s="306"/>
      <c r="E29" s="306"/>
      <c r="F29" s="137">
        <v>64</v>
      </c>
      <c r="G29" s="189">
        <v>7</v>
      </c>
      <c r="H29" s="189">
        <v>2</v>
      </c>
      <c r="I29" s="189">
        <v>1</v>
      </c>
      <c r="J29" s="137">
        <v>25</v>
      </c>
      <c r="K29" s="189">
        <v>2</v>
      </c>
      <c r="L29" s="189">
        <v>0</v>
      </c>
      <c r="M29" s="189">
        <v>0</v>
      </c>
      <c r="N29" s="137">
        <v>21</v>
      </c>
      <c r="O29" s="189">
        <v>0</v>
      </c>
      <c r="P29" s="189">
        <v>0</v>
      </c>
      <c r="Q29" s="189">
        <v>1</v>
      </c>
      <c r="R29" s="137">
        <v>75</v>
      </c>
      <c r="S29" s="189">
        <v>2</v>
      </c>
      <c r="T29" s="189">
        <v>0</v>
      </c>
      <c r="U29" s="189">
        <v>1</v>
      </c>
      <c r="V29" s="137">
        <v>4</v>
      </c>
      <c r="W29" s="189">
        <v>0</v>
      </c>
      <c r="X29" s="189">
        <v>0</v>
      </c>
      <c r="Y29" s="189">
        <v>1</v>
      </c>
      <c r="Z29" s="293"/>
      <c r="AA29" s="94"/>
    </row>
    <row r="30" spans="1:27" s="95" customFormat="1" ht="34.35" customHeight="1" x14ac:dyDescent="0.3">
      <c r="A30" s="305"/>
      <c r="B30" s="307" t="s">
        <v>659</v>
      </c>
      <c r="C30" s="307"/>
      <c r="D30" s="307"/>
      <c r="E30" s="307"/>
      <c r="F30" s="137">
        <v>84</v>
      </c>
      <c r="G30" s="189">
        <v>16</v>
      </c>
      <c r="H30" s="189">
        <v>0</v>
      </c>
      <c r="I30" s="189">
        <v>52</v>
      </c>
      <c r="J30" s="137">
        <v>2</v>
      </c>
      <c r="K30" s="189">
        <v>0</v>
      </c>
      <c r="L30" s="189">
        <v>0</v>
      </c>
      <c r="M30" s="189">
        <v>1</v>
      </c>
      <c r="N30" s="137">
        <v>3</v>
      </c>
      <c r="O30" s="189">
        <v>0</v>
      </c>
      <c r="P30" s="189">
        <v>0</v>
      </c>
      <c r="Q30" s="189">
        <v>1</v>
      </c>
      <c r="R30" s="137">
        <v>3</v>
      </c>
      <c r="S30" s="189">
        <v>0</v>
      </c>
      <c r="T30" s="189">
        <v>0</v>
      </c>
      <c r="U30" s="189">
        <v>3</v>
      </c>
      <c r="V30" s="137">
        <v>1</v>
      </c>
      <c r="W30" s="189">
        <v>0</v>
      </c>
      <c r="X30" s="189">
        <v>0</v>
      </c>
      <c r="Y30" s="189">
        <v>0</v>
      </c>
      <c r="Z30" s="293"/>
      <c r="AA30" s="94"/>
    </row>
    <row r="31" spans="1:27" s="95" customFormat="1" ht="34.35" customHeight="1" x14ac:dyDescent="0.3">
      <c r="A31" s="305"/>
      <c r="B31" s="307" t="s">
        <v>952</v>
      </c>
      <c r="C31" s="307"/>
      <c r="D31" s="307"/>
      <c r="E31" s="307"/>
      <c r="F31" s="137">
        <v>0</v>
      </c>
      <c r="G31" s="189">
        <v>0</v>
      </c>
      <c r="H31" s="189">
        <v>0</v>
      </c>
      <c r="I31" s="189">
        <v>0</v>
      </c>
      <c r="J31" s="137">
        <v>0</v>
      </c>
      <c r="K31" s="189">
        <v>0</v>
      </c>
      <c r="L31" s="189">
        <v>0</v>
      </c>
      <c r="M31" s="189">
        <v>0</v>
      </c>
      <c r="N31" s="137">
        <v>0</v>
      </c>
      <c r="O31" s="189">
        <v>0</v>
      </c>
      <c r="P31" s="189">
        <v>0</v>
      </c>
      <c r="Q31" s="189">
        <v>0</v>
      </c>
      <c r="R31" s="137">
        <v>1</v>
      </c>
      <c r="S31" s="189">
        <v>0</v>
      </c>
      <c r="T31" s="189">
        <v>0</v>
      </c>
      <c r="U31" s="189">
        <v>0</v>
      </c>
      <c r="V31" s="137">
        <v>0</v>
      </c>
      <c r="W31" s="189">
        <v>0</v>
      </c>
      <c r="X31" s="189">
        <v>0</v>
      </c>
      <c r="Y31" s="189">
        <v>0</v>
      </c>
      <c r="Z31" s="293"/>
      <c r="AA31" s="94"/>
    </row>
    <row r="32" spans="1:27" s="95" customFormat="1" ht="33" customHeight="1" x14ac:dyDescent="0.3">
      <c r="A32" s="305"/>
      <c r="B32" s="307" t="s">
        <v>953</v>
      </c>
      <c r="C32" s="307"/>
      <c r="D32" s="307"/>
      <c r="E32" s="307"/>
      <c r="F32" s="137">
        <v>5</v>
      </c>
      <c r="G32" s="189">
        <v>0</v>
      </c>
      <c r="H32" s="189">
        <v>0</v>
      </c>
      <c r="I32" s="189">
        <v>4</v>
      </c>
      <c r="J32" s="137">
        <v>9</v>
      </c>
      <c r="K32" s="189">
        <v>1</v>
      </c>
      <c r="L32" s="189">
        <v>0</v>
      </c>
      <c r="M32" s="189">
        <v>7</v>
      </c>
      <c r="N32" s="137">
        <v>1</v>
      </c>
      <c r="O32" s="189">
        <v>0</v>
      </c>
      <c r="P32" s="189">
        <v>0</v>
      </c>
      <c r="Q32" s="189">
        <v>1</v>
      </c>
      <c r="R32" s="137">
        <v>12</v>
      </c>
      <c r="S32" s="189">
        <v>3</v>
      </c>
      <c r="T32" s="189">
        <v>1</v>
      </c>
      <c r="U32" s="189">
        <v>7</v>
      </c>
      <c r="V32" s="137">
        <v>4</v>
      </c>
      <c r="W32" s="189">
        <v>0</v>
      </c>
      <c r="X32" s="189">
        <v>0</v>
      </c>
      <c r="Y32" s="189">
        <v>2</v>
      </c>
      <c r="Z32" s="293"/>
      <c r="AA32" s="94"/>
    </row>
    <row r="33" spans="1:27" s="95" customFormat="1" ht="34.35" customHeight="1" x14ac:dyDescent="0.3">
      <c r="A33" s="311" t="s">
        <v>682</v>
      </c>
      <c r="B33" s="311"/>
      <c r="C33" s="311"/>
      <c r="D33" s="311"/>
      <c r="E33" s="311"/>
      <c r="F33" s="137">
        <f>SUM(F5:F32)</f>
        <v>3804</v>
      </c>
      <c r="G33" s="137">
        <f t="shared" ref="G33:Y33" si="0">SUM(G5:G32)</f>
        <v>551</v>
      </c>
      <c r="H33" s="137">
        <f t="shared" si="0"/>
        <v>39</v>
      </c>
      <c r="I33" s="137">
        <f t="shared" si="0"/>
        <v>1527</v>
      </c>
      <c r="J33" s="137">
        <f t="shared" si="0"/>
        <v>3587</v>
      </c>
      <c r="K33" s="137">
        <f t="shared" si="0"/>
        <v>510</v>
      </c>
      <c r="L33" s="137">
        <f t="shared" si="0"/>
        <v>52</v>
      </c>
      <c r="M33" s="137">
        <f t="shared" si="0"/>
        <v>1357</v>
      </c>
      <c r="N33" s="137">
        <f t="shared" si="0"/>
        <v>2947</v>
      </c>
      <c r="O33" s="137">
        <f t="shared" si="0"/>
        <v>348</v>
      </c>
      <c r="P33" s="137">
        <f t="shared" si="0"/>
        <v>75</v>
      </c>
      <c r="Q33" s="137">
        <f t="shared" si="0"/>
        <v>808</v>
      </c>
      <c r="R33" s="137">
        <f t="shared" si="0"/>
        <v>3429</v>
      </c>
      <c r="S33" s="137">
        <f t="shared" si="0"/>
        <v>539</v>
      </c>
      <c r="T33" s="137">
        <f t="shared" si="0"/>
        <v>97</v>
      </c>
      <c r="U33" s="137">
        <f t="shared" si="0"/>
        <v>1333</v>
      </c>
      <c r="V33" s="137">
        <f t="shared" si="0"/>
        <v>3507</v>
      </c>
      <c r="W33" s="137">
        <f t="shared" si="0"/>
        <v>440</v>
      </c>
      <c r="X33" s="137">
        <f t="shared" si="0"/>
        <v>50</v>
      </c>
      <c r="Y33" s="137">
        <f t="shared" si="0"/>
        <v>1221</v>
      </c>
      <c r="Z33" s="293"/>
      <c r="AA33" s="94"/>
    </row>
    <row r="34" spans="1:27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AA34" s="3"/>
    </row>
    <row r="35" spans="1:27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A35" s="3"/>
    </row>
    <row r="36" spans="1:27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A36" s="3"/>
    </row>
    <row r="37" spans="1:27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A37" s="3"/>
    </row>
    <row r="38" spans="1:27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A38" s="3"/>
    </row>
    <row r="39" spans="1:27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A39" s="3"/>
    </row>
    <row r="40" spans="1:27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A40" s="3"/>
    </row>
    <row r="41" spans="1:27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A41" s="3"/>
    </row>
    <row r="42" spans="1:27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A42" s="3"/>
    </row>
    <row r="43" spans="1:27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A43" s="3"/>
    </row>
    <row r="44" spans="1:27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A44" s="3"/>
    </row>
    <row r="45" spans="1:27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A45" s="3"/>
    </row>
    <row r="46" spans="1:27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A46" s="3"/>
    </row>
    <row r="47" spans="1:27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A47" s="3"/>
    </row>
    <row r="48" spans="1:27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</sheetData>
  <mergeCells count="52">
    <mergeCell ref="Z1:Z33"/>
    <mergeCell ref="A1:Y1"/>
    <mergeCell ref="B19:E19"/>
    <mergeCell ref="B20:E20"/>
    <mergeCell ref="V2:Y2"/>
    <mergeCell ref="V3:V4"/>
    <mergeCell ref="W3:Y3"/>
    <mergeCell ref="B9:E9"/>
    <mergeCell ref="B10:E10"/>
    <mergeCell ref="B11:E11"/>
    <mergeCell ref="B12:E12"/>
    <mergeCell ref="B13:E13"/>
    <mergeCell ref="B32:E32"/>
    <mergeCell ref="A22:A32"/>
    <mergeCell ref="A33:E33"/>
    <mergeCell ref="B23:E23"/>
    <mergeCell ref="B30:E30"/>
    <mergeCell ref="B31:E31"/>
    <mergeCell ref="A19:A21"/>
    <mergeCell ref="B24:E24"/>
    <mergeCell ref="B25:E25"/>
    <mergeCell ref="B21:E21"/>
    <mergeCell ref="B28:E28"/>
    <mergeCell ref="B29:E29"/>
    <mergeCell ref="B26:E26"/>
    <mergeCell ref="B27:E27"/>
    <mergeCell ref="B22:E22"/>
    <mergeCell ref="A5:A10"/>
    <mergeCell ref="A11:A13"/>
    <mergeCell ref="A14:A18"/>
    <mergeCell ref="B18:E18"/>
    <mergeCell ref="B14:E14"/>
    <mergeCell ref="B15:E15"/>
    <mergeCell ref="B16:E16"/>
    <mergeCell ref="B17:E17"/>
    <mergeCell ref="B5:E5"/>
    <mergeCell ref="B6:E6"/>
    <mergeCell ref="B7:E7"/>
    <mergeCell ref="B8:E8"/>
    <mergeCell ref="A2:E4"/>
    <mergeCell ref="J2:M2"/>
    <mergeCell ref="N2:Q2"/>
    <mergeCell ref="R2:U2"/>
    <mergeCell ref="F3:F4"/>
    <mergeCell ref="G3:I3"/>
    <mergeCell ref="K3:M3"/>
    <mergeCell ref="O3:Q3"/>
    <mergeCell ref="S3:U3"/>
    <mergeCell ref="J3:J4"/>
    <mergeCell ref="N3:N4"/>
    <mergeCell ref="R3:R4"/>
    <mergeCell ref="F2:I2"/>
  </mergeCells>
  <printOptions horizontalCentered="1" verticalCentered="1"/>
  <pageMargins left="0.7" right="0.7" top="0.75" bottom="0.75" header="0.3" footer="0.3"/>
  <pageSetup paperSize="9" scale="46" orientation="landscape" r:id="rId1"/>
  <headerFooter alignWithMargins="0"/>
  <colBreaks count="1" manualBreakCount="1">
    <brk id="2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E48"/>
  <sheetViews>
    <sheetView showGridLines="0" zoomScale="50" zoomScaleNormal="50" zoomScaleSheetLayoutView="30" workbookViewId="0">
      <selection sqref="A1:Y1"/>
    </sheetView>
  </sheetViews>
  <sheetFormatPr defaultRowHeight="13.2" x14ac:dyDescent="0.25"/>
  <cols>
    <col min="1" max="1" width="11.5546875" customWidth="1"/>
    <col min="2" max="2" width="8" customWidth="1"/>
    <col min="3" max="4" width="10.5546875" customWidth="1"/>
    <col min="5" max="5" width="22.44140625" customWidth="1"/>
    <col min="6" max="6" width="10.5546875" customWidth="1"/>
    <col min="7" max="7" width="7" bestFit="1" customWidth="1"/>
    <col min="8" max="9" width="13.44140625" customWidth="1"/>
    <col min="10" max="10" width="10.5546875" customWidth="1"/>
    <col min="11" max="11" width="7.44140625" customWidth="1"/>
    <col min="12" max="13" width="13.44140625" customWidth="1"/>
    <col min="14" max="14" width="10.5546875" customWidth="1"/>
    <col min="15" max="15" width="7" bestFit="1" customWidth="1"/>
    <col min="16" max="17" width="13.44140625" customWidth="1"/>
    <col min="18" max="18" width="10.5546875" customWidth="1"/>
    <col min="19" max="19" width="7" bestFit="1" customWidth="1"/>
    <col min="20" max="21" width="13.44140625" customWidth="1"/>
    <col min="22" max="22" width="9.5546875" customWidth="1"/>
    <col min="23" max="23" width="8.44140625" bestFit="1" customWidth="1"/>
    <col min="24" max="25" width="13.44140625" customWidth="1"/>
    <col min="26" max="26" width="1" style="13" customWidth="1"/>
    <col min="27" max="27" width="7.44140625" customWidth="1"/>
  </cols>
  <sheetData>
    <row r="1" spans="1:31" ht="30" customHeight="1" x14ac:dyDescent="0.25">
      <c r="A1" s="293" t="s">
        <v>771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  <c r="X1" s="293"/>
      <c r="Y1" s="293"/>
      <c r="Z1" s="293"/>
      <c r="AA1" s="3"/>
      <c r="AB1" s="3"/>
      <c r="AC1" s="3"/>
      <c r="AD1" s="3"/>
      <c r="AE1" s="3"/>
    </row>
    <row r="2" spans="1:31" ht="37.35" customHeight="1" x14ac:dyDescent="0.25">
      <c r="A2" s="294" t="s">
        <v>5</v>
      </c>
      <c r="B2" s="294"/>
      <c r="C2" s="294"/>
      <c r="D2" s="294"/>
      <c r="E2" s="294"/>
      <c r="F2" s="294" t="s">
        <v>712</v>
      </c>
      <c r="G2" s="294"/>
      <c r="H2" s="294"/>
      <c r="I2" s="294"/>
      <c r="J2" s="294" t="s">
        <v>686</v>
      </c>
      <c r="K2" s="294"/>
      <c r="L2" s="294"/>
      <c r="M2" s="294"/>
      <c r="N2" s="294" t="s">
        <v>713</v>
      </c>
      <c r="O2" s="294"/>
      <c r="P2" s="294"/>
      <c r="Q2" s="294"/>
      <c r="R2" s="294" t="s">
        <v>3</v>
      </c>
      <c r="S2" s="294"/>
      <c r="T2" s="294"/>
      <c r="U2" s="294"/>
      <c r="V2" s="294" t="s">
        <v>714</v>
      </c>
      <c r="W2" s="294"/>
      <c r="X2" s="294"/>
      <c r="Y2" s="294"/>
      <c r="Z2" s="293"/>
    </row>
    <row r="3" spans="1:31" ht="21.75" customHeight="1" x14ac:dyDescent="0.25">
      <c r="A3" s="294"/>
      <c r="B3" s="294"/>
      <c r="C3" s="294"/>
      <c r="D3" s="294"/>
      <c r="E3" s="294"/>
      <c r="F3" s="304" t="s">
        <v>690</v>
      </c>
      <c r="G3" s="294" t="s">
        <v>704</v>
      </c>
      <c r="H3" s="294"/>
      <c r="I3" s="294"/>
      <c r="J3" s="304" t="s">
        <v>690</v>
      </c>
      <c r="K3" s="294" t="s">
        <v>704</v>
      </c>
      <c r="L3" s="294"/>
      <c r="M3" s="294"/>
      <c r="N3" s="304" t="s">
        <v>690</v>
      </c>
      <c r="O3" s="294" t="s">
        <v>704</v>
      </c>
      <c r="P3" s="294"/>
      <c r="Q3" s="294"/>
      <c r="R3" s="304" t="s">
        <v>690</v>
      </c>
      <c r="S3" s="294" t="s">
        <v>704</v>
      </c>
      <c r="T3" s="294"/>
      <c r="U3" s="294"/>
      <c r="V3" s="304" t="s">
        <v>690</v>
      </c>
      <c r="W3" s="294" t="s">
        <v>704</v>
      </c>
      <c r="X3" s="294"/>
      <c r="Y3" s="294"/>
      <c r="Z3" s="293"/>
    </row>
    <row r="4" spans="1:31" ht="37.35" customHeight="1" x14ac:dyDescent="0.25">
      <c r="A4" s="294"/>
      <c r="B4" s="294"/>
      <c r="C4" s="294"/>
      <c r="D4" s="294"/>
      <c r="E4" s="294"/>
      <c r="F4" s="304"/>
      <c r="G4" s="132" t="s">
        <v>727</v>
      </c>
      <c r="H4" s="132" t="s">
        <v>723</v>
      </c>
      <c r="I4" s="132" t="s">
        <v>728</v>
      </c>
      <c r="J4" s="304"/>
      <c r="K4" s="132" t="s">
        <v>727</v>
      </c>
      <c r="L4" s="132" t="s">
        <v>723</v>
      </c>
      <c r="M4" s="132" t="s">
        <v>728</v>
      </c>
      <c r="N4" s="304"/>
      <c r="O4" s="132" t="s">
        <v>727</v>
      </c>
      <c r="P4" s="132" t="s">
        <v>990</v>
      </c>
      <c r="Q4" s="132" t="s">
        <v>728</v>
      </c>
      <c r="R4" s="304"/>
      <c r="S4" s="132" t="s">
        <v>727</v>
      </c>
      <c r="T4" s="132" t="s">
        <v>723</v>
      </c>
      <c r="U4" s="132" t="s">
        <v>728</v>
      </c>
      <c r="V4" s="304"/>
      <c r="W4" s="132" t="s">
        <v>727</v>
      </c>
      <c r="X4" s="132" t="s">
        <v>723</v>
      </c>
      <c r="Y4" s="132" t="s">
        <v>728</v>
      </c>
      <c r="Z4" s="293"/>
    </row>
    <row r="5" spans="1:31" ht="34.35" customHeight="1" x14ac:dyDescent="0.25">
      <c r="A5" s="305" t="s">
        <v>685</v>
      </c>
      <c r="B5" s="306" t="s">
        <v>641</v>
      </c>
      <c r="C5" s="306"/>
      <c r="D5" s="306"/>
      <c r="E5" s="306"/>
      <c r="F5" s="197">
        <v>7</v>
      </c>
      <c r="G5" s="198">
        <v>1</v>
      </c>
      <c r="H5" s="198">
        <v>7</v>
      </c>
      <c r="I5" s="198">
        <v>5</v>
      </c>
      <c r="J5" s="197">
        <v>5</v>
      </c>
      <c r="K5" s="198">
        <v>0</v>
      </c>
      <c r="L5" s="198">
        <v>5</v>
      </c>
      <c r="M5" s="198">
        <v>1</v>
      </c>
      <c r="N5" s="197">
        <v>12</v>
      </c>
      <c r="O5" s="198">
        <v>1</v>
      </c>
      <c r="P5" s="198">
        <v>12</v>
      </c>
      <c r="Q5" s="198">
        <v>10</v>
      </c>
      <c r="R5" s="197">
        <v>1</v>
      </c>
      <c r="S5" s="198">
        <v>0</v>
      </c>
      <c r="T5" s="198">
        <v>1</v>
      </c>
      <c r="U5" s="198">
        <v>0</v>
      </c>
      <c r="V5" s="197">
        <v>37</v>
      </c>
      <c r="W5" s="198">
        <v>3</v>
      </c>
      <c r="X5" s="198">
        <v>36</v>
      </c>
      <c r="Y5" s="198">
        <v>22</v>
      </c>
      <c r="Z5" s="293"/>
    </row>
    <row r="6" spans="1:31" ht="34.35" customHeight="1" x14ac:dyDescent="0.25">
      <c r="A6" s="305"/>
      <c r="B6" s="306" t="s">
        <v>644</v>
      </c>
      <c r="C6" s="306"/>
      <c r="D6" s="306"/>
      <c r="E6" s="306"/>
      <c r="F6" s="197">
        <v>341</v>
      </c>
      <c r="G6" s="198">
        <v>52</v>
      </c>
      <c r="H6" s="198">
        <v>4</v>
      </c>
      <c r="I6" s="198">
        <v>222</v>
      </c>
      <c r="J6" s="197">
        <v>231</v>
      </c>
      <c r="K6" s="198">
        <v>29</v>
      </c>
      <c r="L6" s="198">
        <v>4</v>
      </c>
      <c r="M6" s="198">
        <v>152</v>
      </c>
      <c r="N6" s="197">
        <v>264</v>
      </c>
      <c r="O6" s="198">
        <v>31</v>
      </c>
      <c r="P6" s="198">
        <v>1</v>
      </c>
      <c r="Q6" s="198">
        <v>212</v>
      </c>
      <c r="R6" s="197">
        <v>24</v>
      </c>
      <c r="S6" s="198">
        <v>2</v>
      </c>
      <c r="T6" s="198">
        <v>0</v>
      </c>
      <c r="U6" s="198">
        <v>3</v>
      </c>
      <c r="V6" s="197">
        <v>2338</v>
      </c>
      <c r="W6" s="198">
        <v>289</v>
      </c>
      <c r="X6" s="198">
        <v>21</v>
      </c>
      <c r="Y6" s="198">
        <v>1535</v>
      </c>
      <c r="Z6" s="293"/>
    </row>
    <row r="7" spans="1:31" ht="34.35" customHeight="1" x14ac:dyDescent="0.25">
      <c r="A7" s="305"/>
      <c r="B7" s="306" t="s">
        <v>643</v>
      </c>
      <c r="C7" s="306"/>
      <c r="D7" s="306"/>
      <c r="E7" s="306"/>
      <c r="F7" s="197">
        <v>324</v>
      </c>
      <c r="G7" s="198">
        <v>14</v>
      </c>
      <c r="H7" s="198">
        <v>1</v>
      </c>
      <c r="I7" s="198">
        <v>283</v>
      </c>
      <c r="J7" s="197">
        <v>223</v>
      </c>
      <c r="K7" s="198">
        <v>13</v>
      </c>
      <c r="L7" s="198">
        <v>0</v>
      </c>
      <c r="M7" s="198">
        <v>196</v>
      </c>
      <c r="N7" s="197">
        <v>351</v>
      </c>
      <c r="O7" s="198">
        <v>23</v>
      </c>
      <c r="P7" s="198">
        <v>0</v>
      </c>
      <c r="Q7" s="198">
        <v>324</v>
      </c>
      <c r="R7" s="197">
        <v>19</v>
      </c>
      <c r="S7" s="198">
        <v>1</v>
      </c>
      <c r="T7" s="198">
        <v>0</v>
      </c>
      <c r="U7" s="198">
        <v>11</v>
      </c>
      <c r="V7" s="197">
        <v>2587</v>
      </c>
      <c r="W7" s="198">
        <v>145</v>
      </c>
      <c r="X7" s="198">
        <v>2</v>
      </c>
      <c r="Y7" s="198">
        <v>2316</v>
      </c>
      <c r="Z7" s="293"/>
    </row>
    <row r="8" spans="1:31" ht="34.35" customHeight="1" x14ac:dyDescent="0.25">
      <c r="A8" s="305"/>
      <c r="B8" s="306" t="s">
        <v>642</v>
      </c>
      <c r="C8" s="306"/>
      <c r="D8" s="306"/>
      <c r="E8" s="306"/>
      <c r="F8" s="197">
        <v>2</v>
      </c>
      <c r="G8" s="198">
        <v>0</v>
      </c>
      <c r="H8" s="198">
        <v>0</v>
      </c>
      <c r="I8" s="198">
        <v>0</v>
      </c>
      <c r="J8" s="197">
        <v>1</v>
      </c>
      <c r="K8" s="198">
        <v>0</v>
      </c>
      <c r="L8" s="198">
        <v>0</v>
      </c>
      <c r="M8" s="198">
        <v>0</v>
      </c>
      <c r="N8" s="197">
        <v>7</v>
      </c>
      <c r="O8" s="198">
        <v>0</v>
      </c>
      <c r="P8" s="198">
        <v>0</v>
      </c>
      <c r="Q8" s="198">
        <v>5</v>
      </c>
      <c r="R8" s="197">
        <v>8</v>
      </c>
      <c r="S8" s="198">
        <v>0</v>
      </c>
      <c r="T8" s="198">
        <v>0</v>
      </c>
      <c r="U8" s="198">
        <v>1</v>
      </c>
      <c r="V8" s="197">
        <v>61</v>
      </c>
      <c r="W8" s="198">
        <v>4</v>
      </c>
      <c r="X8" s="198">
        <v>0</v>
      </c>
      <c r="Y8" s="198">
        <v>36</v>
      </c>
      <c r="Z8" s="293"/>
    </row>
    <row r="9" spans="1:31" ht="34.35" customHeight="1" x14ac:dyDescent="0.25">
      <c r="A9" s="305"/>
      <c r="B9" s="306" t="s">
        <v>660</v>
      </c>
      <c r="C9" s="306"/>
      <c r="D9" s="306"/>
      <c r="E9" s="306"/>
      <c r="F9" s="197">
        <v>0</v>
      </c>
      <c r="G9" s="198">
        <v>0</v>
      </c>
      <c r="H9" s="198">
        <v>0</v>
      </c>
      <c r="I9" s="198">
        <v>0</v>
      </c>
      <c r="J9" s="197">
        <v>0</v>
      </c>
      <c r="K9" s="198">
        <v>0</v>
      </c>
      <c r="L9" s="198">
        <v>0</v>
      </c>
      <c r="M9" s="198">
        <v>0</v>
      </c>
      <c r="N9" s="197">
        <v>0</v>
      </c>
      <c r="O9" s="198">
        <v>0</v>
      </c>
      <c r="P9" s="198">
        <v>0</v>
      </c>
      <c r="Q9" s="198">
        <v>0</v>
      </c>
      <c r="R9" s="197">
        <v>1</v>
      </c>
      <c r="S9" s="198">
        <v>0</v>
      </c>
      <c r="T9" s="198">
        <v>0</v>
      </c>
      <c r="U9" s="198">
        <v>0</v>
      </c>
      <c r="V9" s="197">
        <v>4</v>
      </c>
      <c r="W9" s="198">
        <v>0</v>
      </c>
      <c r="X9" s="198">
        <v>0</v>
      </c>
      <c r="Y9" s="198">
        <v>3</v>
      </c>
      <c r="Z9" s="293"/>
    </row>
    <row r="10" spans="1:31" ht="34.35" customHeight="1" x14ac:dyDescent="0.25">
      <c r="A10" s="305"/>
      <c r="B10" s="306" t="s">
        <v>645</v>
      </c>
      <c r="C10" s="306"/>
      <c r="D10" s="306"/>
      <c r="E10" s="306"/>
      <c r="F10" s="197">
        <v>0</v>
      </c>
      <c r="G10" s="198">
        <v>0</v>
      </c>
      <c r="H10" s="198">
        <v>0</v>
      </c>
      <c r="I10" s="198">
        <v>0</v>
      </c>
      <c r="J10" s="197">
        <v>0</v>
      </c>
      <c r="K10" s="198">
        <v>0</v>
      </c>
      <c r="L10" s="198">
        <v>0</v>
      </c>
      <c r="M10" s="198">
        <v>0</v>
      </c>
      <c r="N10" s="197">
        <v>0</v>
      </c>
      <c r="O10" s="198">
        <v>0</v>
      </c>
      <c r="P10" s="198">
        <v>0</v>
      </c>
      <c r="Q10" s="198">
        <v>0</v>
      </c>
      <c r="R10" s="197">
        <v>1</v>
      </c>
      <c r="S10" s="198">
        <v>0</v>
      </c>
      <c r="T10" s="198">
        <v>0</v>
      </c>
      <c r="U10" s="198">
        <v>1</v>
      </c>
      <c r="V10" s="197">
        <v>0</v>
      </c>
      <c r="W10" s="198">
        <v>0</v>
      </c>
      <c r="X10" s="198">
        <v>0</v>
      </c>
      <c r="Y10" s="198">
        <v>0</v>
      </c>
      <c r="Z10" s="293"/>
    </row>
    <row r="11" spans="1:31" ht="34.35" customHeight="1" x14ac:dyDescent="0.25">
      <c r="A11" s="305" t="s">
        <v>686</v>
      </c>
      <c r="B11" s="306" t="s">
        <v>646</v>
      </c>
      <c r="C11" s="306"/>
      <c r="D11" s="306"/>
      <c r="E11" s="306"/>
      <c r="F11" s="197">
        <v>1656</v>
      </c>
      <c r="G11" s="198">
        <v>324</v>
      </c>
      <c r="H11" s="198">
        <v>78</v>
      </c>
      <c r="I11" s="198">
        <v>347</v>
      </c>
      <c r="J11" s="197">
        <v>1447</v>
      </c>
      <c r="K11" s="199">
        <v>295</v>
      </c>
      <c r="L11" s="198">
        <v>80</v>
      </c>
      <c r="M11" s="198">
        <v>231</v>
      </c>
      <c r="N11" s="197">
        <v>1943</v>
      </c>
      <c r="O11" s="198">
        <v>391</v>
      </c>
      <c r="P11" s="198">
        <v>134</v>
      </c>
      <c r="Q11" s="198">
        <v>576</v>
      </c>
      <c r="R11" s="197">
        <v>44</v>
      </c>
      <c r="S11" s="198">
        <v>5</v>
      </c>
      <c r="T11" s="198">
        <v>0</v>
      </c>
      <c r="U11" s="198">
        <v>1</v>
      </c>
      <c r="V11" s="197">
        <v>10094</v>
      </c>
      <c r="W11" s="198">
        <v>1976</v>
      </c>
      <c r="X11" s="198">
        <v>430</v>
      </c>
      <c r="Y11" s="198">
        <v>2326</v>
      </c>
      <c r="Z11" s="293"/>
    </row>
    <row r="12" spans="1:31" ht="34.35" customHeight="1" x14ac:dyDescent="0.25">
      <c r="A12" s="305"/>
      <c r="B12" s="306" t="s">
        <v>647</v>
      </c>
      <c r="C12" s="306"/>
      <c r="D12" s="306"/>
      <c r="E12" s="306"/>
      <c r="F12" s="197">
        <v>308</v>
      </c>
      <c r="G12" s="198">
        <v>80</v>
      </c>
      <c r="H12" s="198">
        <v>14</v>
      </c>
      <c r="I12" s="198">
        <v>59</v>
      </c>
      <c r="J12" s="197">
        <v>193</v>
      </c>
      <c r="K12" s="200">
        <v>27</v>
      </c>
      <c r="L12" s="198">
        <v>4</v>
      </c>
      <c r="M12" s="198">
        <v>29</v>
      </c>
      <c r="N12" s="197">
        <v>242</v>
      </c>
      <c r="O12" s="198">
        <v>39</v>
      </c>
      <c r="P12" s="198">
        <v>6</v>
      </c>
      <c r="Q12" s="198">
        <v>77</v>
      </c>
      <c r="R12" s="197">
        <v>38</v>
      </c>
      <c r="S12" s="198">
        <v>3</v>
      </c>
      <c r="T12" s="198">
        <v>0</v>
      </c>
      <c r="U12" s="198">
        <v>2</v>
      </c>
      <c r="V12" s="197">
        <v>2226</v>
      </c>
      <c r="W12" s="198">
        <v>364</v>
      </c>
      <c r="X12" s="198">
        <v>65</v>
      </c>
      <c r="Y12" s="198">
        <v>540</v>
      </c>
      <c r="Z12" s="293"/>
    </row>
    <row r="13" spans="1:31" ht="34.35" customHeight="1" x14ac:dyDescent="0.25">
      <c r="A13" s="305"/>
      <c r="B13" s="306" t="s">
        <v>648</v>
      </c>
      <c r="C13" s="306"/>
      <c r="D13" s="306"/>
      <c r="E13" s="306"/>
      <c r="F13" s="197">
        <v>313</v>
      </c>
      <c r="G13" s="198">
        <v>56</v>
      </c>
      <c r="H13" s="198">
        <v>13</v>
      </c>
      <c r="I13" s="198">
        <v>79</v>
      </c>
      <c r="J13" s="197">
        <v>222</v>
      </c>
      <c r="K13" s="198">
        <v>34</v>
      </c>
      <c r="L13" s="198">
        <v>8</v>
      </c>
      <c r="M13" s="198">
        <v>60</v>
      </c>
      <c r="N13" s="197">
        <v>250</v>
      </c>
      <c r="O13" s="198">
        <v>38</v>
      </c>
      <c r="P13" s="198">
        <v>8</v>
      </c>
      <c r="Q13" s="198">
        <v>92</v>
      </c>
      <c r="R13" s="197">
        <v>59</v>
      </c>
      <c r="S13" s="198">
        <v>4</v>
      </c>
      <c r="T13" s="198">
        <v>0</v>
      </c>
      <c r="U13" s="198">
        <v>2</v>
      </c>
      <c r="V13" s="197">
        <v>2388</v>
      </c>
      <c r="W13" s="198">
        <v>344</v>
      </c>
      <c r="X13" s="198">
        <v>62</v>
      </c>
      <c r="Y13" s="198">
        <v>739</v>
      </c>
      <c r="Z13" s="293"/>
    </row>
    <row r="14" spans="1:31" ht="34.35" customHeight="1" x14ac:dyDescent="0.25">
      <c r="A14" s="305" t="s">
        <v>687</v>
      </c>
      <c r="B14" s="306" t="s">
        <v>651</v>
      </c>
      <c r="C14" s="306"/>
      <c r="D14" s="306"/>
      <c r="E14" s="306"/>
      <c r="F14" s="197">
        <v>874</v>
      </c>
      <c r="G14" s="198">
        <v>82</v>
      </c>
      <c r="H14" s="198">
        <v>2</v>
      </c>
      <c r="I14" s="198">
        <v>223</v>
      </c>
      <c r="J14" s="197">
        <v>668</v>
      </c>
      <c r="K14" s="198">
        <v>52</v>
      </c>
      <c r="L14" s="198">
        <v>5</v>
      </c>
      <c r="M14" s="198">
        <v>86</v>
      </c>
      <c r="N14" s="197">
        <v>700</v>
      </c>
      <c r="O14" s="198">
        <v>64</v>
      </c>
      <c r="P14" s="198">
        <v>8</v>
      </c>
      <c r="Q14" s="198">
        <v>170</v>
      </c>
      <c r="R14" s="197">
        <v>5</v>
      </c>
      <c r="S14" s="198">
        <v>0</v>
      </c>
      <c r="T14" s="198">
        <v>0</v>
      </c>
      <c r="U14" s="198">
        <v>3</v>
      </c>
      <c r="V14" s="197">
        <v>5716</v>
      </c>
      <c r="W14" s="198">
        <v>593</v>
      </c>
      <c r="X14" s="198">
        <v>35</v>
      </c>
      <c r="Y14" s="198">
        <v>1414</v>
      </c>
      <c r="Z14" s="293"/>
    </row>
    <row r="15" spans="1:31" ht="34.35" customHeight="1" x14ac:dyDescent="0.25">
      <c r="A15" s="305"/>
      <c r="B15" s="306" t="s">
        <v>652</v>
      </c>
      <c r="C15" s="306"/>
      <c r="D15" s="306"/>
      <c r="E15" s="306"/>
      <c r="F15" s="197">
        <v>1</v>
      </c>
      <c r="G15" s="198">
        <v>1</v>
      </c>
      <c r="H15" s="198">
        <v>0</v>
      </c>
      <c r="I15" s="198">
        <v>0</v>
      </c>
      <c r="J15" s="197">
        <v>4</v>
      </c>
      <c r="K15" s="198">
        <v>2</v>
      </c>
      <c r="L15" s="198">
        <v>0</v>
      </c>
      <c r="M15" s="198">
        <v>0</v>
      </c>
      <c r="N15" s="197">
        <v>1</v>
      </c>
      <c r="O15" s="198">
        <v>1</v>
      </c>
      <c r="P15" s="198">
        <v>0</v>
      </c>
      <c r="Q15" s="198">
        <v>0</v>
      </c>
      <c r="R15" s="197">
        <v>6</v>
      </c>
      <c r="S15" s="198">
        <v>2</v>
      </c>
      <c r="T15" s="198">
        <v>0</v>
      </c>
      <c r="U15" s="198">
        <v>0</v>
      </c>
      <c r="V15" s="197">
        <v>21</v>
      </c>
      <c r="W15" s="198">
        <v>7</v>
      </c>
      <c r="X15" s="198">
        <v>0</v>
      </c>
      <c r="Y15" s="198">
        <v>2</v>
      </c>
      <c r="Z15" s="293"/>
    </row>
    <row r="16" spans="1:31" ht="34.35" customHeight="1" x14ac:dyDescent="0.25">
      <c r="A16" s="305"/>
      <c r="B16" s="306" t="s">
        <v>653</v>
      </c>
      <c r="C16" s="306"/>
      <c r="D16" s="306"/>
      <c r="E16" s="306"/>
      <c r="F16" s="197">
        <v>1</v>
      </c>
      <c r="G16" s="198">
        <v>0</v>
      </c>
      <c r="H16" s="198">
        <v>0</v>
      </c>
      <c r="I16" s="198">
        <v>0</v>
      </c>
      <c r="J16" s="197">
        <v>0</v>
      </c>
      <c r="K16" s="198">
        <v>0</v>
      </c>
      <c r="L16" s="198">
        <v>0</v>
      </c>
      <c r="M16" s="198">
        <v>0</v>
      </c>
      <c r="N16" s="197">
        <v>3</v>
      </c>
      <c r="O16" s="198">
        <v>1</v>
      </c>
      <c r="P16" s="198">
        <v>0</v>
      </c>
      <c r="Q16" s="198">
        <v>1</v>
      </c>
      <c r="R16" s="197">
        <v>3</v>
      </c>
      <c r="S16" s="198">
        <v>0</v>
      </c>
      <c r="T16" s="198">
        <v>0</v>
      </c>
      <c r="U16" s="198">
        <v>0</v>
      </c>
      <c r="V16" s="197">
        <v>19</v>
      </c>
      <c r="W16" s="198">
        <v>2</v>
      </c>
      <c r="X16" s="198">
        <v>0</v>
      </c>
      <c r="Y16" s="198">
        <v>3</v>
      </c>
      <c r="Z16" s="293"/>
    </row>
    <row r="17" spans="1:26" ht="34.35" customHeight="1" x14ac:dyDescent="0.25">
      <c r="A17" s="305"/>
      <c r="B17" s="306" t="s">
        <v>654</v>
      </c>
      <c r="C17" s="306"/>
      <c r="D17" s="306"/>
      <c r="E17" s="306"/>
      <c r="F17" s="197">
        <v>13</v>
      </c>
      <c r="G17" s="198">
        <v>0</v>
      </c>
      <c r="H17" s="198">
        <v>0</v>
      </c>
      <c r="I17" s="198">
        <v>3</v>
      </c>
      <c r="J17" s="197">
        <v>15</v>
      </c>
      <c r="K17" s="198">
        <v>1</v>
      </c>
      <c r="L17" s="198">
        <v>0</v>
      </c>
      <c r="M17" s="198">
        <v>0</v>
      </c>
      <c r="N17" s="197">
        <v>12</v>
      </c>
      <c r="O17" s="198">
        <v>4</v>
      </c>
      <c r="P17" s="198">
        <v>0</v>
      </c>
      <c r="Q17" s="198">
        <v>5</v>
      </c>
      <c r="R17" s="197">
        <v>18</v>
      </c>
      <c r="S17" s="198">
        <v>3</v>
      </c>
      <c r="T17" s="198">
        <v>0</v>
      </c>
      <c r="U17" s="198">
        <v>0</v>
      </c>
      <c r="V17" s="197">
        <v>116</v>
      </c>
      <c r="W17" s="198">
        <v>13</v>
      </c>
      <c r="X17" s="198">
        <v>0</v>
      </c>
      <c r="Y17" s="198">
        <v>23</v>
      </c>
      <c r="Z17" s="293"/>
    </row>
    <row r="18" spans="1:26" ht="34.35" customHeight="1" x14ac:dyDescent="0.25">
      <c r="A18" s="305"/>
      <c r="B18" s="306" t="s">
        <v>655</v>
      </c>
      <c r="C18" s="306"/>
      <c r="D18" s="306"/>
      <c r="E18" s="306"/>
      <c r="F18" s="197">
        <v>21</v>
      </c>
      <c r="G18" s="198">
        <v>2</v>
      </c>
      <c r="H18" s="198">
        <v>0</v>
      </c>
      <c r="I18" s="198">
        <v>6</v>
      </c>
      <c r="J18" s="197">
        <v>17</v>
      </c>
      <c r="K18" s="198">
        <v>3</v>
      </c>
      <c r="L18" s="198">
        <v>0</v>
      </c>
      <c r="M18" s="198">
        <v>3</v>
      </c>
      <c r="N18" s="197">
        <v>10</v>
      </c>
      <c r="O18" s="198">
        <v>0</v>
      </c>
      <c r="P18" s="198">
        <v>0</v>
      </c>
      <c r="Q18" s="198">
        <v>5</v>
      </c>
      <c r="R18" s="197">
        <v>3</v>
      </c>
      <c r="S18" s="198">
        <v>1</v>
      </c>
      <c r="T18" s="198">
        <v>0</v>
      </c>
      <c r="U18" s="198">
        <v>0</v>
      </c>
      <c r="V18" s="197">
        <v>116</v>
      </c>
      <c r="W18" s="198">
        <v>12</v>
      </c>
      <c r="X18" s="198">
        <v>1</v>
      </c>
      <c r="Y18" s="198">
        <v>23</v>
      </c>
      <c r="Z18" s="293"/>
    </row>
    <row r="19" spans="1:26" ht="35.1" customHeight="1" x14ac:dyDescent="0.25">
      <c r="A19" s="305" t="s">
        <v>688</v>
      </c>
      <c r="B19" s="306" t="s">
        <v>662</v>
      </c>
      <c r="C19" s="306"/>
      <c r="D19" s="306"/>
      <c r="E19" s="306"/>
      <c r="F19" s="197">
        <v>0</v>
      </c>
      <c r="G19" s="198">
        <v>0</v>
      </c>
      <c r="H19" s="198">
        <v>0</v>
      </c>
      <c r="I19" s="198">
        <v>0</v>
      </c>
      <c r="J19" s="197">
        <v>0</v>
      </c>
      <c r="K19" s="198">
        <v>0</v>
      </c>
      <c r="L19" s="198">
        <v>0</v>
      </c>
      <c r="M19" s="198">
        <v>0</v>
      </c>
      <c r="N19" s="197">
        <v>1</v>
      </c>
      <c r="O19" s="198">
        <v>0</v>
      </c>
      <c r="P19" s="198">
        <v>0</v>
      </c>
      <c r="Q19" s="198">
        <v>0</v>
      </c>
      <c r="R19" s="197">
        <v>0</v>
      </c>
      <c r="S19" s="198">
        <v>0</v>
      </c>
      <c r="T19" s="198">
        <v>0</v>
      </c>
      <c r="U19" s="198">
        <v>0</v>
      </c>
      <c r="V19" s="197">
        <v>2</v>
      </c>
      <c r="W19" s="198">
        <v>0</v>
      </c>
      <c r="X19" s="198">
        <v>0</v>
      </c>
      <c r="Y19" s="198">
        <v>0</v>
      </c>
      <c r="Z19" s="293"/>
    </row>
    <row r="20" spans="1:26" ht="35.1" customHeight="1" x14ac:dyDescent="0.25">
      <c r="A20" s="305"/>
      <c r="B20" s="308" t="s">
        <v>663</v>
      </c>
      <c r="C20" s="309"/>
      <c r="D20" s="309"/>
      <c r="E20" s="310"/>
      <c r="F20" s="197">
        <v>1</v>
      </c>
      <c r="G20" s="198">
        <v>0</v>
      </c>
      <c r="H20" s="198">
        <v>0</v>
      </c>
      <c r="I20" s="198">
        <v>0</v>
      </c>
      <c r="J20" s="197">
        <v>0</v>
      </c>
      <c r="K20" s="198">
        <v>0</v>
      </c>
      <c r="L20" s="198">
        <v>0</v>
      </c>
      <c r="M20" s="198">
        <v>0</v>
      </c>
      <c r="N20" s="197">
        <v>0</v>
      </c>
      <c r="O20" s="198">
        <v>0</v>
      </c>
      <c r="P20" s="198">
        <v>0</v>
      </c>
      <c r="Q20" s="198">
        <v>0</v>
      </c>
      <c r="R20" s="197">
        <v>0</v>
      </c>
      <c r="S20" s="198">
        <v>0</v>
      </c>
      <c r="T20" s="198">
        <v>0</v>
      </c>
      <c r="U20" s="198">
        <v>0</v>
      </c>
      <c r="V20" s="197">
        <v>19</v>
      </c>
      <c r="W20" s="198">
        <v>0</v>
      </c>
      <c r="X20" s="198">
        <v>0</v>
      </c>
      <c r="Y20" s="198">
        <v>8</v>
      </c>
      <c r="Z20" s="293"/>
    </row>
    <row r="21" spans="1:26" ht="35.1" customHeight="1" x14ac:dyDescent="0.25">
      <c r="A21" s="305"/>
      <c r="B21" s="306" t="s">
        <v>664</v>
      </c>
      <c r="C21" s="306"/>
      <c r="D21" s="306"/>
      <c r="E21" s="306"/>
      <c r="F21" s="197">
        <v>0</v>
      </c>
      <c r="G21" s="198">
        <v>0</v>
      </c>
      <c r="H21" s="198">
        <v>0</v>
      </c>
      <c r="I21" s="198">
        <v>0</v>
      </c>
      <c r="J21" s="197">
        <v>0</v>
      </c>
      <c r="K21" s="198">
        <v>0</v>
      </c>
      <c r="L21" s="198">
        <v>0</v>
      </c>
      <c r="M21" s="198">
        <v>0</v>
      </c>
      <c r="N21" s="197">
        <v>1</v>
      </c>
      <c r="O21" s="198">
        <v>0</v>
      </c>
      <c r="P21" s="198">
        <v>0</v>
      </c>
      <c r="Q21" s="198">
        <v>1</v>
      </c>
      <c r="R21" s="197">
        <v>0</v>
      </c>
      <c r="S21" s="198">
        <v>0</v>
      </c>
      <c r="T21" s="198">
        <v>0</v>
      </c>
      <c r="U21" s="198">
        <v>0</v>
      </c>
      <c r="V21" s="197">
        <v>1</v>
      </c>
      <c r="W21" s="198">
        <v>0</v>
      </c>
      <c r="X21" s="198">
        <v>0</v>
      </c>
      <c r="Y21" s="198">
        <v>1</v>
      </c>
      <c r="Z21" s="293"/>
    </row>
    <row r="22" spans="1:26" ht="34.35" customHeight="1" x14ac:dyDescent="0.25">
      <c r="A22" s="305" t="s">
        <v>689</v>
      </c>
      <c r="B22" s="306" t="s">
        <v>717</v>
      </c>
      <c r="C22" s="306"/>
      <c r="D22" s="306"/>
      <c r="E22" s="306"/>
      <c r="F22" s="197">
        <v>5</v>
      </c>
      <c r="G22" s="198">
        <v>0</v>
      </c>
      <c r="H22" s="198">
        <v>4</v>
      </c>
      <c r="I22" s="198">
        <v>0</v>
      </c>
      <c r="J22" s="197">
        <v>1</v>
      </c>
      <c r="K22" s="198">
        <v>0</v>
      </c>
      <c r="L22" s="198">
        <v>0</v>
      </c>
      <c r="M22" s="198">
        <v>0</v>
      </c>
      <c r="N22" s="197">
        <v>2</v>
      </c>
      <c r="O22" s="198">
        <v>0</v>
      </c>
      <c r="P22" s="198">
        <v>1</v>
      </c>
      <c r="Q22" s="198">
        <v>1</v>
      </c>
      <c r="R22" s="197">
        <v>0</v>
      </c>
      <c r="S22" s="198">
        <v>0</v>
      </c>
      <c r="T22" s="198">
        <v>0</v>
      </c>
      <c r="U22" s="198">
        <v>0</v>
      </c>
      <c r="V22" s="197">
        <v>11</v>
      </c>
      <c r="W22" s="198">
        <v>1</v>
      </c>
      <c r="X22" s="198">
        <v>5</v>
      </c>
      <c r="Y22" s="198">
        <v>2</v>
      </c>
      <c r="Z22" s="293"/>
    </row>
    <row r="23" spans="1:26" ht="34.35" customHeight="1" x14ac:dyDescent="0.25">
      <c r="A23" s="305"/>
      <c r="B23" s="308" t="s">
        <v>716</v>
      </c>
      <c r="C23" s="309"/>
      <c r="D23" s="309"/>
      <c r="E23" s="310"/>
      <c r="F23" s="197">
        <v>3</v>
      </c>
      <c r="G23" s="198">
        <v>0</v>
      </c>
      <c r="H23" s="198">
        <v>2</v>
      </c>
      <c r="I23" s="198">
        <v>0</v>
      </c>
      <c r="J23" s="197">
        <v>2</v>
      </c>
      <c r="K23" s="198">
        <v>0</v>
      </c>
      <c r="L23" s="198">
        <v>2</v>
      </c>
      <c r="M23" s="198">
        <v>0</v>
      </c>
      <c r="N23" s="197">
        <v>0</v>
      </c>
      <c r="O23" s="198">
        <v>0</v>
      </c>
      <c r="P23" s="198">
        <v>0</v>
      </c>
      <c r="Q23" s="198">
        <v>0</v>
      </c>
      <c r="R23" s="197">
        <v>0</v>
      </c>
      <c r="S23" s="198">
        <v>0</v>
      </c>
      <c r="T23" s="198">
        <v>0</v>
      </c>
      <c r="U23" s="198">
        <v>0</v>
      </c>
      <c r="V23" s="197">
        <v>8</v>
      </c>
      <c r="W23" s="198">
        <v>0</v>
      </c>
      <c r="X23" s="198">
        <v>7</v>
      </c>
      <c r="Y23" s="198">
        <v>0</v>
      </c>
      <c r="Z23" s="293"/>
    </row>
    <row r="24" spans="1:26" ht="34.35" customHeight="1" x14ac:dyDescent="0.25">
      <c r="A24" s="305"/>
      <c r="B24" s="306" t="s">
        <v>649</v>
      </c>
      <c r="C24" s="306"/>
      <c r="D24" s="306"/>
      <c r="E24" s="306"/>
      <c r="F24" s="197">
        <v>10</v>
      </c>
      <c r="G24" s="198">
        <v>0</v>
      </c>
      <c r="H24" s="198">
        <v>0</v>
      </c>
      <c r="I24" s="198">
        <v>7</v>
      </c>
      <c r="J24" s="197">
        <v>7</v>
      </c>
      <c r="K24" s="198">
        <v>0</v>
      </c>
      <c r="L24" s="198">
        <v>0</v>
      </c>
      <c r="M24" s="198">
        <v>6</v>
      </c>
      <c r="N24" s="197">
        <v>10</v>
      </c>
      <c r="O24" s="198">
        <v>1</v>
      </c>
      <c r="P24" s="198">
        <v>0</v>
      </c>
      <c r="Q24" s="198">
        <v>6</v>
      </c>
      <c r="R24" s="197">
        <v>0</v>
      </c>
      <c r="S24" s="198">
        <v>0</v>
      </c>
      <c r="T24" s="198">
        <v>0</v>
      </c>
      <c r="U24" s="198">
        <v>0</v>
      </c>
      <c r="V24" s="197">
        <v>51</v>
      </c>
      <c r="W24" s="198">
        <v>3</v>
      </c>
      <c r="X24" s="198">
        <v>0</v>
      </c>
      <c r="Y24" s="198">
        <v>41</v>
      </c>
      <c r="Z24" s="293"/>
    </row>
    <row r="25" spans="1:26" ht="34.35" customHeight="1" x14ac:dyDescent="0.25">
      <c r="A25" s="305"/>
      <c r="B25" s="306" t="s">
        <v>650</v>
      </c>
      <c r="C25" s="306"/>
      <c r="D25" s="306"/>
      <c r="E25" s="306"/>
      <c r="F25" s="197">
        <v>285</v>
      </c>
      <c r="G25" s="198">
        <v>108</v>
      </c>
      <c r="H25" s="198">
        <v>9</v>
      </c>
      <c r="I25" s="198">
        <v>134</v>
      </c>
      <c r="J25" s="197">
        <v>349</v>
      </c>
      <c r="K25" s="198">
        <v>108</v>
      </c>
      <c r="L25" s="198">
        <v>20</v>
      </c>
      <c r="M25" s="198">
        <v>110</v>
      </c>
      <c r="N25" s="197">
        <v>375</v>
      </c>
      <c r="O25" s="198">
        <v>126</v>
      </c>
      <c r="P25" s="198">
        <v>29</v>
      </c>
      <c r="Q25" s="198">
        <v>193</v>
      </c>
      <c r="R25" s="197">
        <v>1</v>
      </c>
      <c r="S25" s="198">
        <v>0</v>
      </c>
      <c r="T25" s="198">
        <v>0</v>
      </c>
      <c r="U25" s="198">
        <v>0</v>
      </c>
      <c r="V25" s="197">
        <v>1400</v>
      </c>
      <c r="W25" s="198">
        <v>437</v>
      </c>
      <c r="X25" s="198">
        <v>89</v>
      </c>
      <c r="Y25" s="198">
        <v>608</v>
      </c>
      <c r="Z25" s="293"/>
    </row>
    <row r="26" spans="1:26" ht="34.35" customHeight="1" x14ac:dyDescent="0.25">
      <c r="A26" s="305"/>
      <c r="B26" s="306" t="s">
        <v>661</v>
      </c>
      <c r="C26" s="306"/>
      <c r="D26" s="306"/>
      <c r="E26" s="306"/>
      <c r="F26" s="197">
        <v>1</v>
      </c>
      <c r="G26" s="198">
        <v>0</v>
      </c>
      <c r="H26" s="198">
        <v>0</v>
      </c>
      <c r="I26" s="198">
        <v>0</v>
      </c>
      <c r="J26" s="197">
        <v>3</v>
      </c>
      <c r="K26" s="198">
        <v>0</v>
      </c>
      <c r="L26" s="198">
        <v>0</v>
      </c>
      <c r="M26" s="198">
        <v>1</v>
      </c>
      <c r="N26" s="197">
        <v>1</v>
      </c>
      <c r="O26" s="198">
        <v>0</v>
      </c>
      <c r="P26" s="198">
        <v>0</v>
      </c>
      <c r="Q26" s="198">
        <v>0</v>
      </c>
      <c r="R26" s="197">
        <v>9</v>
      </c>
      <c r="S26" s="198">
        <v>0</v>
      </c>
      <c r="T26" s="198">
        <v>0</v>
      </c>
      <c r="U26" s="198">
        <v>5</v>
      </c>
      <c r="V26" s="197">
        <v>21</v>
      </c>
      <c r="W26" s="198">
        <v>0</v>
      </c>
      <c r="X26" s="198">
        <v>0</v>
      </c>
      <c r="Y26" s="198">
        <v>9</v>
      </c>
      <c r="Z26" s="293"/>
    </row>
    <row r="27" spans="1:26" ht="34.35" customHeight="1" x14ac:dyDescent="0.25">
      <c r="A27" s="305"/>
      <c r="B27" s="306" t="s">
        <v>656</v>
      </c>
      <c r="C27" s="306"/>
      <c r="D27" s="306"/>
      <c r="E27" s="306"/>
      <c r="F27" s="197">
        <v>199</v>
      </c>
      <c r="G27" s="198">
        <v>12</v>
      </c>
      <c r="H27" s="198">
        <v>8</v>
      </c>
      <c r="I27" s="198">
        <v>62</v>
      </c>
      <c r="J27" s="197">
        <v>126</v>
      </c>
      <c r="K27" s="198">
        <v>7</v>
      </c>
      <c r="L27" s="198">
        <v>2</v>
      </c>
      <c r="M27" s="198">
        <v>29</v>
      </c>
      <c r="N27" s="197">
        <v>197</v>
      </c>
      <c r="O27" s="198">
        <v>16</v>
      </c>
      <c r="P27" s="198">
        <v>4</v>
      </c>
      <c r="Q27" s="198">
        <v>82</v>
      </c>
      <c r="R27" s="197">
        <v>36</v>
      </c>
      <c r="S27" s="198">
        <v>4</v>
      </c>
      <c r="T27" s="198">
        <v>1</v>
      </c>
      <c r="U27" s="198">
        <v>3</v>
      </c>
      <c r="V27" s="197">
        <v>1262</v>
      </c>
      <c r="W27" s="198">
        <v>88</v>
      </c>
      <c r="X27" s="198">
        <v>31</v>
      </c>
      <c r="Y27" s="198">
        <v>446</v>
      </c>
      <c r="Z27" s="293"/>
    </row>
    <row r="28" spans="1:26" ht="34.35" customHeight="1" x14ac:dyDescent="0.25">
      <c r="A28" s="305"/>
      <c r="B28" s="306" t="s">
        <v>657</v>
      </c>
      <c r="C28" s="306"/>
      <c r="D28" s="306"/>
      <c r="E28" s="306"/>
      <c r="F28" s="197">
        <v>304</v>
      </c>
      <c r="G28" s="198">
        <v>37</v>
      </c>
      <c r="H28" s="198">
        <v>1</v>
      </c>
      <c r="I28" s="198">
        <v>51</v>
      </c>
      <c r="J28" s="197">
        <v>334</v>
      </c>
      <c r="K28" s="198">
        <v>37</v>
      </c>
      <c r="L28" s="198">
        <v>2</v>
      </c>
      <c r="M28" s="198">
        <v>22</v>
      </c>
      <c r="N28" s="197">
        <v>432</v>
      </c>
      <c r="O28" s="198">
        <v>53</v>
      </c>
      <c r="P28" s="198">
        <v>9</v>
      </c>
      <c r="Q28" s="198">
        <v>87</v>
      </c>
      <c r="R28" s="197">
        <v>85</v>
      </c>
      <c r="S28" s="198">
        <v>10</v>
      </c>
      <c r="T28" s="198">
        <v>0</v>
      </c>
      <c r="U28" s="198">
        <v>3</v>
      </c>
      <c r="V28" s="197">
        <v>2153</v>
      </c>
      <c r="W28" s="198">
        <v>277</v>
      </c>
      <c r="X28" s="198">
        <v>15</v>
      </c>
      <c r="Y28" s="198">
        <v>355</v>
      </c>
      <c r="Z28" s="293"/>
    </row>
    <row r="29" spans="1:26" ht="34.35" customHeight="1" x14ac:dyDescent="0.25">
      <c r="A29" s="305"/>
      <c r="B29" s="306" t="s">
        <v>658</v>
      </c>
      <c r="C29" s="306"/>
      <c r="D29" s="306"/>
      <c r="E29" s="306"/>
      <c r="F29" s="197">
        <v>7</v>
      </c>
      <c r="G29" s="198">
        <v>1</v>
      </c>
      <c r="H29" s="198">
        <v>0</v>
      </c>
      <c r="I29" s="198">
        <v>0</v>
      </c>
      <c r="J29" s="197">
        <v>14</v>
      </c>
      <c r="K29" s="198">
        <v>0</v>
      </c>
      <c r="L29" s="198">
        <v>0</v>
      </c>
      <c r="M29" s="198">
        <v>0</v>
      </c>
      <c r="N29" s="197">
        <v>33</v>
      </c>
      <c r="O29" s="198">
        <v>3</v>
      </c>
      <c r="P29" s="198">
        <v>0</v>
      </c>
      <c r="Q29" s="198">
        <v>0</v>
      </c>
      <c r="R29" s="197">
        <v>0</v>
      </c>
      <c r="S29" s="198">
        <v>0</v>
      </c>
      <c r="T29" s="198">
        <v>0</v>
      </c>
      <c r="U29" s="198">
        <v>0</v>
      </c>
      <c r="V29" s="197">
        <v>243</v>
      </c>
      <c r="W29" s="198">
        <v>15</v>
      </c>
      <c r="X29" s="198">
        <v>2</v>
      </c>
      <c r="Y29" s="198">
        <v>4</v>
      </c>
      <c r="Z29" s="293"/>
    </row>
    <row r="30" spans="1:26" ht="34.35" customHeight="1" x14ac:dyDescent="0.25">
      <c r="A30" s="305"/>
      <c r="B30" s="307" t="s">
        <v>659</v>
      </c>
      <c r="C30" s="307"/>
      <c r="D30" s="307"/>
      <c r="E30" s="307"/>
      <c r="F30" s="201">
        <v>11</v>
      </c>
      <c r="G30" s="198">
        <v>1</v>
      </c>
      <c r="H30" s="198">
        <v>0</v>
      </c>
      <c r="I30" s="198">
        <v>8</v>
      </c>
      <c r="J30" s="197">
        <v>0</v>
      </c>
      <c r="K30" s="198">
        <v>0</v>
      </c>
      <c r="L30" s="198">
        <v>0</v>
      </c>
      <c r="M30" s="198">
        <v>0</v>
      </c>
      <c r="N30" s="197">
        <v>1</v>
      </c>
      <c r="O30" s="198">
        <v>1</v>
      </c>
      <c r="P30" s="198">
        <v>0</v>
      </c>
      <c r="Q30" s="198">
        <v>1</v>
      </c>
      <c r="R30" s="197">
        <v>0</v>
      </c>
      <c r="S30" s="198">
        <v>0</v>
      </c>
      <c r="T30" s="198">
        <v>0</v>
      </c>
      <c r="U30" s="198">
        <v>0</v>
      </c>
      <c r="V30" s="197">
        <v>105</v>
      </c>
      <c r="W30" s="198">
        <v>18</v>
      </c>
      <c r="X30" s="198">
        <v>0</v>
      </c>
      <c r="Y30" s="198">
        <v>66</v>
      </c>
      <c r="Z30" s="293"/>
    </row>
    <row r="31" spans="1:26" ht="34.35" customHeight="1" x14ac:dyDescent="0.25">
      <c r="A31" s="305"/>
      <c r="B31" s="307" t="s">
        <v>952</v>
      </c>
      <c r="C31" s="307"/>
      <c r="D31" s="307"/>
      <c r="E31" s="307"/>
      <c r="F31" s="201">
        <v>0</v>
      </c>
      <c r="G31" s="198">
        <v>0</v>
      </c>
      <c r="H31" s="198">
        <v>0</v>
      </c>
      <c r="I31" s="198">
        <v>0</v>
      </c>
      <c r="J31" s="197">
        <v>1</v>
      </c>
      <c r="K31" s="198">
        <v>0</v>
      </c>
      <c r="L31" s="198">
        <v>0</v>
      </c>
      <c r="M31" s="198">
        <v>0</v>
      </c>
      <c r="N31" s="197">
        <v>0</v>
      </c>
      <c r="O31" s="198">
        <v>0</v>
      </c>
      <c r="P31" s="198">
        <v>0</v>
      </c>
      <c r="Q31" s="198">
        <v>0</v>
      </c>
      <c r="R31" s="197">
        <v>0</v>
      </c>
      <c r="S31" s="198">
        <v>0</v>
      </c>
      <c r="T31" s="198">
        <v>0</v>
      </c>
      <c r="U31" s="198">
        <v>0</v>
      </c>
      <c r="V31" s="197">
        <v>2</v>
      </c>
      <c r="W31" s="198">
        <v>0</v>
      </c>
      <c r="X31" s="198">
        <v>0</v>
      </c>
      <c r="Y31" s="198">
        <v>0</v>
      </c>
      <c r="Z31" s="293"/>
    </row>
    <row r="32" spans="1:26" ht="34.35" customHeight="1" x14ac:dyDescent="0.25">
      <c r="A32" s="305"/>
      <c r="B32" s="307" t="s">
        <v>953</v>
      </c>
      <c r="C32" s="307"/>
      <c r="D32" s="307"/>
      <c r="E32" s="307"/>
      <c r="F32" s="201">
        <v>3</v>
      </c>
      <c r="G32" s="198">
        <v>0</v>
      </c>
      <c r="H32" s="198">
        <v>0</v>
      </c>
      <c r="I32" s="198">
        <v>3</v>
      </c>
      <c r="J32" s="197">
        <v>9</v>
      </c>
      <c r="K32" s="198">
        <v>2</v>
      </c>
      <c r="L32" s="198">
        <v>1</v>
      </c>
      <c r="M32" s="198">
        <v>3</v>
      </c>
      <c r="N32" s="197">
        <v>1</v>
      </c>
      <c r="O32" s="198">
        <v>0</v>
      </c>
      <c r="P32" s="198">
        <v>0</v>
      </c>
      <c r="Q32" s="198">
        <v>1</v>
      </c>
      <c r="R32" s="197">
        <v>2</v>
      </c>
      <c r="S32" s="198">
        <v>0</v>
      </c>
      <c r="T32" s="198">
        <v>0</v>
      </c>
      <c r="U32" s="198">
        <v>1</v>
      </c>
      <c r="V32" s="197">
        <v>46</v>
      </c>
      <c r="W32" s="198">
        <v>6</v>
      </c>
      <c r="X32" s="198">
        <v>2</v>
      </c>
      <c r="Y32" s="198">
        <v>29</v>
      </c>
      <c r="Z32" s="293"/>
    </row>
    <row r="33" spans="1:27" ht="34.35" customHeight="1" x14ac:dyDescent="0.25">
      <c r="A33" s="311" t="s">
        <v>682</v>
      </c>
      <c r="B33" s="311"/>
      <c r="C33" s="311"/>
      <c r="D33" s="311"/>
      <c r="E33" s="311"/>
      <c r="F33" s="137">
        <f>SUM(F5:F32)</f>
        <v>4690</v>
      </c>
      <c r="G33" s="137">
        <f t="shared" ref="G33:Y33" si="0">SUM(G5:G32)</f>
        <v>771</v>
      </c>
      <c r="H33" s="137">
        <f t="shared" si="0"/>
        <v>143</v>
      </c>
      <c r="I33" s="137">
        <f t="shared" si="0"/>
        <v>1492</v>
      </c>
      <c r="J33" s="137">
        <f t="shared" si="0"/>
        <v>3872</v>
      </c>
      <c r="K33" s="137">
        <f t="shared" si="0"/>
        <v>610</v>
      </c>
      <c r="L33" s="137">
        <f t="shared" si="0"/>
        <v>133</v>
      </c>
      <c r="M33" s="137">
        <f t="shared" si="0"/>
        <v>929</v>
      </c>
      <c r="N33" s="137">
        <f t="shared" si="0"/>
        <v>4849</v>
      </c>
      <c r="O33" s="137">
        <f t="shared" si="0"/>
        <v>793</v>
      </c>
      <c r="P33" s="137">
        <f t="shared" si="0"/>
        <v>212</v>
      </c>
      <c r="Q33" s="137">
        <f t="shared" si="0"/>
        <v>1849</v>
      </c>
      <c r="R33" s="137">
        <f t="shared" si="0"/>
        <v>363</v>
      </c>
      <c r="S33" s="137">
        <f t="shared" si="0"/>
        <v>35</v>
      </c>
      <c r="T33" s="137">
        <f t="shared" si="0"/>
        <v>2</v>
      </c>
      <c r="U33" s="137">
        <f t="shared" si="0"/>
        <v>36</v>
      </c>
      <c r="V33" s="137">
        <f t="shared" si="0"/>
        <v>31047</v>
      </c>
      <c r="W33" s="137">
        <f t="shared" si="0"/>
        <v>4597</v>
      </c>
      <c r="X33" s="137">
        <f t="shared" si="0"/>
        <v>803</v>
      </c>
      <c r="Y33" s="137">
        <f t="shared" si="0"/>
        <v>10551</v>
      </c>
      <c r="Z33" s="293"/>
    </row>
    <row r="34" spans="1:27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74"/>
      <c r="AA34" s="3"/>
    </row>
    <row r="35" spans="1:27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AA35" s="3"/>
    </row>
    <row r="36" spans="1:27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A36" s="3"/>
    </row>
    <row r="37" spans="1:27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A37" s="3"/>
    </row>
    <row r="38" spans="1:27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AA38" s="3"/>
    </row>
    <row r="39" spans="1:27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AA39" s="3"/>
    </row>
    <row r="40" spans="1:27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AA40" s="3"/>
    </row>
    <row r="41" spans="1:27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A41" s="3"/>
    </row>
    <row r="42" spans="1:27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AA42" s="3"/>
    </row>
    <row r="43" spans="1:27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A43" s="3"/>
    </row>
    <row r="44" spans="1:27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A44" s="3"/>
    </row>
    <row r="45" spans="1:27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A45" s="3"/>
    </row>
    <row r="46" spans="1:27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A46" s="3"/>
    </row>
    <row r="47" spans="1:27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AA47" s="3"/>
    </row>
    <row r="48" spans="1:27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</sheetData>
  <mergeCells count="52">
    <mergeCell ref="A5:A10"/>
    <mergeCell ref="B5:E5"/>
    <mergeCell ref="B6:E6"/>
    <mergeCell ref="A33:E33"/>
    <mergeCell ref="Z1:Z33"/>
    <mergeCell ref="B27:E27"/>
    <mergeCell ref="B28:E28"/>
    <mergeCell ref="B29:E29"/>
    <mergeCell ref="B30:E30"/>
    <mergeCell ref="B31:E31"/>
    <mergeCell ref="B32:E32"/>
    <mergeCell ref="A19:A21"/>
    <mergeCell ref="B19:E19"/>
    <mergeCell ref="B20:E20"/>
    <mergeCell ref="B21:E21"/>
    <mergeCell ref="A22:A32"/>
    <mergeCell ref="B25:E25"/>
    <mergeCell ref="B26:E26"/>
    <mergeCell ref="A11:A13"/>
    <mergeCell ref="B11:E11"/>
    <mergeCell ref="B12:E12"/>
    <mergeCell ref="B13:E13"/>
    <mergeCell ref="A14:A18"/>
    <mergeCell ref="B14:E14"/>
    <mergeCell ref="B15:E15"/>
    <mergeCell ref="B16:E16"/>
    <mergeCell ref="B17:E17"/>
    <mergeCell ref="B18:E18"/>
    <mergeCell ref="B22:E22"/>
    <mergeCell ref="B23:E23"/>
    <mergeCell ref="B24:E24"/>
    <mergeCell ref="B8:E8"/>
    <mergeCell ref="B9:E9"/>
    <mergeCell ref="B10:E10"/>
    <mergeCell ref="A1:Y1"/>
    <mergeCell ref="A2:E4"/>
    <mergeCell ref="F2:I2"/>
    <mergeCell ref="J2:M2"/>
    <mergeCell ref="N2:Q2"/>
    <mergeCell ref="R2:U2"/>
    <mergeCell ref="V2:Y2"/>
    <mergeCell ref="F3:F4"/>
    <mergeCell ref="G3:I3"/>
    <mergeCell ref="V3:V4"/>
    <mergeCell ref="W3:Y3"/>
    <mergeCell ref="J3:J4"/>
    <mergeCell ref="S3:U3"/>
    <mergeCell ref="K3:M3"/>
    <mergeCell ref="N3:N4"/>
    <mergeCell ref="O3:Q3"/>
    <mergeCell ref="R3:R4"/>
    <mergeCell ref="B7:E7"/>
  </mergeCells>
  <printOptions horizontalCentered="1" verticalCentered="1"/>
  <pageMargins left="0.7" right="0.7" top="0.75" bottom="0.75" header="0.3" footer="0.3"/>
  <pageSetup paperSize="9" scale="46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G30"/>
  <sheetViews>
    <sheetView showGridLines="0" zoomScale="70" zoomScaleNormal="70" zoomScaleSheetLayoutView="70" workbookViewId="0">
      <selection sqref="A1:O1"/>
    </sheetView>
  </sheetViews>
  <sheetFormatPr defaultColWidth="9.44140625" defaultRowHeight="13.2" x14ac:dyDescent="0.25"/>
  <cols>
    <col min="1" max="1" width="17.44140625" style="15" bestFit="1" customWidth="1"/>
    <col min="2" max="2" width="11.44140625" style="15" customWidth="1"/>
    <col min="3" max="3" width="10.44140625" style="15" customWidth="1"/>
    <col min="4" max="14" width="12.44140625" style="15" customWidth="1"/>
    <col min="15" max="15" width="9.5546875" style="15" customWidth="1"/>
    <col min="16" max="16" width="1" style="13" customWidth="1"/>
    <col min="17" max="33" width="8.5546875" style="15" customWidth="1"/>
    <col min="34" max="16384" width="9.44140625" style="70"/>
  </cols>
  <sheetData>
    <row r="1" spans="1:33" ht="30" customHeight="1" x14ac:dyDescent="0.25">
      <c r="A1" s="268" t="s">
        <v>700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  <c r="M1" s="268"/>
      <c r="N1" s="268"/>
      <c r="O1" s="268"/>
      <c r="P1" s="312"/>
    </row>
    <row r="2" spans="1:33" ht="24" customHeight="1" x14ac:dyDescent="0.25">
      <c r="A2" s="259" t="s">
        <v>0</v>
      </c>
      <c r="B2" s="263" t="s">
        <v>665</v>
      </c>
      <c r="C2" s="263" t="s">
        <v>666</v>
      </c>
      <c r="D2" s="316" t="s">
        <v>697</v>
      </c>
      <c r="E2" s="316"/>
      <c r="F2" s="316" t="s">
        <v>695</v>
      </c>
      <c r="G2" s="316"/>
      <c r="H2" s="317" t="s">
        <v>729</v>
      </c>
      <c r="I2" s="317"/>
      <c r="J2" s="316" t="s">
        <v>696</v>
      </c>
      <c r="K2" s="316"/>
      <c r="L2" s="316" t="s">
        <v>694</v>
      </c>
      <c r="M2" s="316"/>
      <c r="N2" s="263" t="s">
        <v>667</v>
      </c>
      <c r="O2" s="314" t="s">
        <v>1072</v>
      </c>
      <c r="P2" s="312"/>
    </row>
    <row r="3" spans="1:33" ht="36" customHeight="1" x14ac:dyDescent="0.25">
      <c r="A3" s="259"/>
      <c r="B3" s="263"/>
      <c r="C3" s="263"/>
      <c r="D3" s="118" t="s">
        <v>698</v>
      </c>
      <c r="E3" s="118" t="s">
        <v>699</v>
      </c>
      <c r="F3" s="118" t="s">
        <v>698</v>
      </c>
      <c r="G3" s="118" t="s">
        <v>699</v>
      </c>
      <c r="H3" s="118" t="s">
        <v>698</v>
      </c>
      <c r="I3" s="118" t="s">
        <v>699</v>
      </c>
      <c r="J3" s="118" t="s">
        <v>698</v>
      </c>
      <c r="K3" s="118" t="s">
        <v>699</v>
      </c>
      <c r="L3" s="118" t="s">
        <v>698</v>
      </c>
      <c r="M3" s="118" t="s">
        <v>699</v>
      </c>
      <c r="N3" s="263"/>
      <c r="O3" s="315"/>
      <c r="P3" s="312"/>
    </row>
    <row r="4" spans="1:33" s="26" customFormat="1" ht="28.35" customHeight="1" x14ac:dyDescent="0.25">
      <c r="A4" s="117" t="s">
        <v>211</v>
      </c>
      <c r="B4" s="101">
        <v>44</v>
      </c>
      <c r="C4" s="101">
        <v>2</v>
      </c>
      <c r="D4" s="101">
        <v>20</v>
      </c>
      <c r="E4" s="101">
        <v>18</v>
      </c>
      <c r="F4" s="101">
        <v>17</v>
      </c>
      <c r="G4" s="101">
        <v>8</v>
      </c>
      <c r="H4" s="101">
        <v>73</v>
      </c>
      <c r="I4" s="101">
        <v>25</v>
      </c>
      <c r="J4" s="101">
        <v>0</v>
      </c>
      <c r="K4" s="101">
        <v>4</v>
      </c>
      <c r="L4" s="101">
        <v>2</v>
      </c>
      <c r="M4" s="101">
        <v>0</v>
      </c>
      <c r="N4" s="101">
        <v>11</v>
      </c>
      <c r="O4" s="101">
        <v>0</v>
      </c>
      <c r="P4" s="312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</row>
    <row r="5" spans="1:33" s="26" customFormat="1" ht="28.35" customHeight="1" x14ac:dyDescent="0.25">
      <c r="A5" s="117" t="s">
        <v>710</v>
      </c>
      <c r="B5" s="101">
        <v>91</v>
      </c>
      <c r="C5" s="101">
        <v>0</v>
      </c>
      <c r="D5" s="101">
        <v>41</v>
      </c>
      <c r="E5" s="101">
        <v>16</v>
      </c>
      <c r="F5" s="101">
        <v>3</v>
      </c>
      <c r="G5" s="101">
        <v>0</v>
      </c>
      <c r="H5" s="101">
        <v>39</v>
      </c>
      <c r="I5" s="101">
        <v>24</v>
      </c>
      <c r="J5" s="101">
        <v>0</v>
      </c>
      <c r="K5" s="101">
        <v>0</v>
      </c>
      <c r="L5" s="101">
        <v>2</v>
      </c>
      <c r="M5" s="101">
        <v>1</v>
      </c>
      <c r="N5" s="101">
        <v>10</v>
      </c>
      <c r="O5" s="101">
        <v>0</v>
      </c>
      <c r="P5" s="312"/>
      <c r="Q5" s="106"/>
      <c r="R5" s="106"/>
      <c r="S5" s="106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</row>
    <row r="6" spans="1:33" s="26" customFormat="1" ht="28.35" customHeight="1" x14ac:dyDescent="0.25">
      <c r="A6" s="117" t="s">
        <v>222</v>
      </c>
      <c r="B6" s="101">
        <v>38</v>
      </c>
      <c r="C6" s="101">
        <v>0</v>
      </c>
      <c r="D6" s="101">
        <v>78</v>
      </c>
      <c r="E6" s="101">
        <v>35</v>
      </c>
      <c r="F6" s="101">
        <v>18</v>
      </c>
      <c r="G6" s="101">
        <v>13</v>
      </c>
      <c r="H6" s="101">
        <v>51</v>
      </c>
      <c r="I6" s="101">
        <v>12</v>
      </c>
      <c r="J6" s="101">
        <v>0</v>
      </c>
      <c r="K6" s="101">
        <v>3</v>
      </c>
      <c r="L6" s="101">
        <v>1</v>
      </c>
      <c r="M6" s="101">
        <v>1</v>
      </c>
      <c r="N6" s="101">
        <v>5</v>
      </c>
      <c r="O6" s="101">
        <v>0</v>
      </c>
      <c r="P6" s="312"/>
      <c r="Q6" s="106"/>
      <c r="R6" s="106"/>
      <c r="S6" s="106"/>
      <c r="T6" s="106"/>
      <c r="U6" s="106"/>
      <c r="V6" s="106"/>
      <c r="W6" s="106"/>
      <c r="X6" s="106"/>
      <c r="Y6" s="106"/>
      <c r="Z6" s="106"/>
      <c r="AA6" s="106"/>
      <c r="AB6" s="106"/>
      <c r="AC6" s="106"/>
      <c r="AD6" s="106"/>
      <c r="AE6" s="106"/>
      <c r="AF6" s="106"/>
      <c r="AG6" s="106"/>
    </row>
    <row r="7" spans="1:33" s="26" customFormat="1" ht="28.35" customHeight="1" x14ac:dyDescent="0.25">
      <c r="A7" s="117" t="s">
        <v>711</v>
      </c>
      <c r="B7" s="101">
        <v>48</v>
      </c>
      <c r="C7" s="101">
        <v>2</v>
      </c>
      <c r="D7" s="101">
        <v>45</v>
      </c>
      <c r="E7" s="101">
        <v>22</v>
      </c>
      <c r="F7" s="101">
        <v>4</v>
      </c>
      <c r="G7" s="101">
        <v>4</v>
      </c>
      <c r="H7" s="101">
        <v>34</v>
      </c>
      <c r="I7" s="101">
        <v>33</v>
      </c>
      <c r="J7" s="101">
        <v>0</v>
      </c>
      <c r="K7" s="101">
        <v>1</v>
      </c>
      <c r="L7" s="101">
        <v>1</v>
      </c>
      <c r="M7" s="101">
        <v>0</v>
      </c>
      <c r="N7" s="101">
        <v>30</v>
      </c>
      <c r="O7" s="101">
        <v>0</v>
      </c>
      <c r="P7" s="312"/>
      <c r="Q7" s="106"/>
      <c r="R7" s="106"/>
      <c r="S7" s="106"/>
      <c r="T7" s="106"/>
      <c r="U7" s="106"/>
      <c r="V7" s="106"/>
      <c r="W7" s="106"/>
      <c r="X7" s="106"/>
      <c r="Y7" s="106"/>
      <c r="Z7" s="106"/>
      <c r="AA7" s="106"/>
      <c r="AB7" s="106"/>
      <c r="AC7" s="106"/>
      <c r="AD7" s="106"/>
      <c r="AE7" s="106"/>
      <c r="AF7" s="106"/>
      <c r="AG7" s="106"/>
    </row>
    <row r="8" spans="1:33" s="26" customFormat="1" ht="28.35" customHeight="1" x14ac:dyDescent="0.25">
      <c r="A8" s="117" t="s">
        <v>226</v>
      </c>
      <c r="B8" s="101">
        <v>15</v>
      </c>
      <c r="C8" s="101">
        <v>0</v>
      </c>
      <c r="D8" s="101">
        <v>70</v>
      </c>
      <c r="E8" s="101">
        <v>51</v>
      </c>
      <c r="F8" s="101">
        <v>8</v>
      </c>
      <c r="G8" s="101">
        <v>5</v>
      </c>
      <c r="H8" s="101">
        <v>39</v>
      </c>
      <c r="I8" s="101">
        <v>33</v>
      </c>
      <c r="J8" s="101">
        <v>1</v>
      </c>
      <c r="K8" s="101">
        <v>5</v>
      </c>
      <c r="L8" s="101">
        <v>1</v>
      </c>
      <c r="M8" s="101">
        <v>0</v>
      </c>
      <c r="N8" s="101">
        <v>4</v>
      </c>
      <c r="O8" s="101">
        <v>0</v>
      </c>
      <c r="P8" s="312"/>
      <c r="Q8" s="106"/>
      <c r="R8" s="106"/>
      <c r="S8" s="106"/>
      <c r="T8" s="106"/>
      <c r="U8" s="106"/>
      <c r="V8" s="10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</row>
    <row r="9" spans="1:33" s="26" customFormat="1" ht="28.35" customHeight="1" x14ac:dyDescent="0.25">
      <c r="A9" s="117" t="s">
        <v>712</v>
      </c>
      <c r="B9" s="101">
        <v>21</v>
      </c>
      <c r="C9" s="101">
        <v>3</v>
      </c>
      <c r="D9" s="101">
        <v>61</v>
      </c>
      <c r="E9" s="101">
        <v>60</v>
      </c>
      <c r="F9" s="101">
        <v>15</v>
      </c>
      <c r="G9" s="101">
        <v>4</v>
      </c>
      <c r="H9" s="101">
        <v>80</v>
      </c>
      <c r="I9" s="101">
        <v>53</v>
      </c>
      <c r="J9" s="101">
        <v>6</v>
      </c>
      <c r="K9" s="101">
        <v>2</v>
      </c>
      <c r="L9" s="101">
        <v>1</v>
      </c>
      <c r="M9" s="101">
        <v>0</v>
      </c>
      <c r="N9" s="101">
        <v>14</v>
      </c>
      <c r="O9" s="101">
        <v>1</v>
      </c>
      <c r="P9" s="312"/>
      <c r="Q9" s="106"/>
      <c r="R9" s="106"/>
      <c r="S9" s="106"/>
      <c r="T9" s="106"/>
      <c r="U9" s="106"/>
      <c r="V9" s="106"/>
      <c r="W9" s="106"/>
      <c r="X9" s="106"/>
      <c r="Y9" s="106"/>
      <c r="Z9" s="106"/>
      <c r="AA9" s="106"/>
      <c r="AB9" s="106"/>
      <c r="AC9" s="106"/>
      <c r="AD9" s="106"/>
      <c r="AE9" s="106"/>
      <c r="AF9" s="106"/>
      <c r="AG9" s="106"/>
    </row>
    <row r="10" spans="1:33" s="26" customFormat="1" ht="28.35" customHeight="1" x14ac:dyDescent="0.25">
      <c r="A10" s="117" t="s">
        <v>686</v>
      </c>
      <c r="B10" s="101">
        <v>15</v>
      </c>
      <c r="C10" s="101">
        <v>0</v>
      </c>
      <c r="D10" s="101">
        <v>72</v>
      </c>
      <c r="E10" s="101">
        <v>22</v>
      </c>
      <c r="F10" s="101">
        <v>15</v>
      </c>
      <c r="G10" s="101">
        <v>1</v>
      </c>
      <c r="H10" s="101">
        <v>19</v>
      </c>
      <c r="I10" s="101">
        <v>12</v>
      </c>
      <c r="J10" s="101">
        <v>5</v>
      </c>
      <c r="K10" s="101">
        <v>3</v>
      </c>
      <c r="L10" s="101">
        <v>0</v>
      </c>
      <c r="M10" s="101">
        <v>0</v>
      </c>
      <c r="N10" s="101">
        <v>23</v>
      </c>
      <c r="O10" s="101">
        <v>0</v>
      </c>
      <c r="P10" s="312"/>
      <c r="Q10" s="106"/>
      <c r="R10" s="106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</row>
    <row r="11" spans="1:33" s="26" customFormat="1" ht="28.35" customHeight="1" x14ac:dyDescent="0.25">
      <c r="A11" s="117" t="s">
        <v>713</v>
      </c>
      <c r="B11" s="101">
        <v>38</v>
      </c>
      <c r="C11" s="101">
        <v>3</v>
      </c>
      <c r="D11" s="101">
        <v>42</v>
      </c>
      <c r="E11" s="101">
        <v>32</v>
      </c>
      <c r="F11" s="101">
        <v>9</v>
      </c>
      <c r="G11" s="101">
        <v>2</v>
      </c>
      <c r="H11" s="101">
        <v>29</v>
      </c>
      <c r="I11" s="101">
        <v>25</v>
      </c>
      <c r="J11" s="101">
        <v>2</v>
      </c>
      <c r="K11" s="101">
        <v>3</v>
      </c>
      <c r="L11" s="101">
        <v>1</v>
      </c>
      <c r="M11" s="101">
        <v>0</v>
      </c>
      <c r="N11" s="101">
        <v>34</v>
      </c>
      <c r="O11" s="101">
        <v>0</v>
      </c>
      <c r="P11" s="312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</row>
    <row r="12" spans="1:33" s="26" customFormat="1" ht="28.35" customHeight="1" x14ac:dyDescent="0.25">
      <c r="A12" s="117" t="s">
        <v>3</v>
      </c>
      <c r="B12" s="101">
        <v>22</v>
      </c>
      <c r="C12" s="101">
        <v>0</v>
      </c>
      <c r="D12" s="101">
        <v>1</v>
      </c>
      <c r="E12" s="101">
        <v>1</v>
      </c>
      <c r="F12" s="101">
        <v>0</v>
      </c>
      <c r="G12" s="101">
        <v>1</v>
      </c>
      <c r="H12" s="101">
        <v>1</v>
      </c>
      <c r="I12" s="101">
        <v>0</v>
      </c>
      <c r="J12" s="101">
        <v>0</v>
      </c>
      <c r="K12" s="101">
        <v>0</v>
      </c>
      <c r="L12" s="101">
        <v>0</v>
      </c>
      <c r="M12" s="101">
        <v>0</v>
      </c>
      <c r="N12" s="101">
        <v>4</v>
      </c>
      <c r="O12" s="101">
        <v>0</v>
      </c>
      <c r="P12" s="312"/>
      <c r="Q12" s="106"/>
      <c r="R12" s="106"/>
      <c r="S12" s="106"/>
      <c r="T12" s="106"/>
      <c r="U12" s="106"/>
      <c r="V12" s="106"/>
      <c r="W12" s="106"/>
      <c r="X12" s="106"/>
      <c r="Y12" s="106"/>
      <c r="Z12" s="106"/>
      <c r="AA12" s="106"/>
      <c r="AB12" s="106"/>
      <c r="AC12" s="106"/>
      <c r="AD12" s="106"/>
      <c r="AE12" s="106"/>
      <c r="AF12" s="106"/>
      <c r="AG12" s="106"/>
    </row>
    <row r="13" spans="1:33" s="26" customFormat="1" ht="28.35" customHeight="1" x14ac:dyDescent="0.25">
      <c r="A13" s="35" t="s">
        <v>714</v>
      </c>
      <c r="B13" s="34">
        <f>SUM(B4:B12)</f>
        <v>332</v>
      </c>
      <c r="C13" s="34">
        <f t="shared" ref="C13:O13" si="0">SUM(C4:C12)</f>
        <v>10</v>
      </c>
      <c r="D13" s="34">
        <f t="shared" si="0"/>
        <v>430</v>
      </c>
      <c r="E13" s="34">
        <f t="shared" si="0"/>
        <v>257</v>
      </c>
      <c r="F13" s="34">
        <f t="shared" si="0"/>
        <v>89</v>
      </c>
      <c r="G13" s="34">
        <f t="shared" si="0"/>
        <v>38</v>
      </c>
      <c r="H13" s="34">
        <f t="shared" si="0"/>
        <v>365</v>
      </c>
      <c r="I13" s="34">
        <f t="shared" si="0"/>
        <v>217</v>
      </c>
      <c r="J13" s="34">
        <f t="shared" si="0"/>
        <v>14</v>
      </c>
      <c r="K13" s="34">
        <f t="shared" si="0"/>
        <v>21</v>
      </c>
      <c r="L13" s="34">
        <f t="shared" si="0"/>
        <v>9</v>
      </c>
      <c r="M13" s="34">
        <f t="shared" si="0"/>
        <v>2</v>
      </c>
      <c r="N13" s="34">
        <f t="shared" si="0"/>
        <v>135</v>
      </c>
      <c r="O13" s="34">
        <f t="shared" si="0"/>
        <v>1</v>
      </c>
      <c r="P13" s="313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</row>
    <row r="14" spans="1:33" ht="20.100000000000001" customHeight="1" x14ac:dyDescent="0.25"/>
    <row r="30" spans="1:33" s="87" customFormat="1" x14ac:dyDescent="0.25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3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</row>
  </sheetData>
  <mergeCells count="12">
    <mergeCell ref="P1:P13"/>
    <mergeCell ref="A1:O1"/>
    <mergeCell ref="A2:A3"/>
    <mergeCell ref="B2:B3"/>
    <mergeCell ref="C2:C3"/>
    <mergeCell ref="O2:O3"/>
    <mergeCell ref="D2:E2"/>
    <mergeCell ref="F2:G2"/>
    <mergeCell ref="H2:I2"/>
    <mergeCell ref="J2:K2"/>
    <mergeCell ref="L2:M2"/>
    <mergeCell ref="N2:N3"/>
  </mergeCells>
  <printOptions horizontalCentered="1"/>
  <pageMargins left="0.7" right="0.7" top="0.75" bottom="0.75" header="0.3" footer="0.3"/>
  <pageSetup paperSize="9" scale="71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15"/>
  <sheetViews>
    <sheetView showGridLines="0" zoomScale="70" zoomScaleNormal="70" zoomScaleSheetLayoutView="90" workbookViewId="0">
      <selection sqref="A1:M1"/>
    </sheetView>
  </sheetViews>
  <sheetFormatPr defaultRowHeight="13.2" x14ac:dyDescent="0.25"/>
  <cols>
    <col min="1" max="1" width="9.44140625" customWidth="1"/>
    <col min="2" max="2" width="8.5546875" customWidth="1"/>
    <col min="3" max="3" width="8" customWidth="1"/>
    <col min="4" max="4" width="11.5546875" customWidth="1"/>
    <col min="5" max="5" width="12.44140625" bestFit="1" customWidth="1"/>
    <col min="6" max="6" width="8.44140625" customWidth="1"/>
    <col min="7" max="7" width="7.44140625" customWidth="1"/>
    <col min="8" max="8" width="11.5546875" bestFit="1" customWidth="1"/>
    <col min="9" max="9" width="12.44140625" bestFit="1" customWidth="1"/>
    <col min="10" max="10" width="8.44140625" customWidth="1"/>
    <col min="11" max="11" width="9.44140625" customWidth="1"/>
    <col min="12" max="12" width="11.5546875" bestFit="1" customWidth="1"/>
    <col min="13" max="13" width="12.44140625" bestFit="1" customWidth="1"/>
    <col min="14" max="14" width="1" customWidth="1"/>
    <col min="15" max="58" width="8.5546875"/>
  </cols>
  <sheetData>
    <row r="1" spans="1:14" ht="32.85" customHeight="1" x14ac:dyDescent="0.25">
      <c r="A1" s="284" t="s">
        <v>950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93"/>
    </row>
    <row r="2" spans="1:14" ht="32.85" customHeight="1" x14ac:dyDescent="0.25">
      <c r="A2" s="269" t="s">
        <v>4</v>
      </c>
      <c r="B2" s="269" t="s">
        <v>679</v>
      </c>
      <c r="C2" s="269"/>
      <c r="D2" s="269"/>
      <c r="E2" s="269"/>
      <c r="F2" s="269" t="s">
        <v>680</v>
      </c>
      <c r="G2" s="269"/>
      <c r="H2" s="269"/>
      <c r="I2" s="269"/>
      <c r="J2" s="269" t="s">
        <v>681</v>
      </c>
      <c r="K2" s="269"/>
      <c r="L2" s="269"/>
      <c r="M2" s="269"/>
      <c r="N2" s="293"/>
    </row>
    <row r="3" spans="1:14" ht="15.75" customHeight="1" x14ac:dyDescent="0.25">
      <c r="A3" s="269"/>
      <c r="B3" s="270" t="s">
        <v>690</v>
      </c>
      <c r="C3" s="269" t="s">
        <v>704</v>
      </c>
      <c r="D3" s="269"/>
      <c r="E3" s="269"/>
      <c r="F3" s="270" t="s">
        <v>690</v>
      </c>
      <c r="G3" s="269" t="s">
        <v>704</v>
      </c>
      <c r="H3" s="269"/>
      <c r="I3" s="269"/>
      <c r="J3" s="270" t="s">
        <v>690</v>
      </c>
      <c r="K3" s="269" t="s">
        <v>704</v>
      </c>
      <c r="L3" s="269"/>
      <c r="M3" s="269"/>
      <c r="N3" s="293"/>
    </row>
    <row r="4" spans="1:14" ht="32.85" customHeight="1" x14ac:dyDescent="0.25">
      <c r="A4" s="269"/>
      <c r="B4" s="270"/>
      <c r="C4" s="120" t="s">
        <v>727</v>
      </c>
      <c r="D4" s="120" t="s">
        <v>723</v>
      </c>
      <c r="E4" s="120" t="s">
        <v>728</v>
      </c>
      <c r="F4" s="270"/>
      <c r="G4" s="120" t="s">
        <v>727</v>
      </c>
      <c r="H4" s="120" t="s">
        <v>723</v>
      </c>
      <c r="I4" s="120" t="s">
        <v>728</v>
      </c>
      <c r="J4" s="270"/>
      <c r="K4" s="120" t="s">
        <v>727</v>
      </c>
      <c r="L4" s="120" t="s">
        <v>723</v>
      </c>
      <c r="M4" s="120" t="s">
        <v>728</v>
      </c>
      <c r="N4" s="293"/>
    </row>
    <row r="5" spans="1:14" ht="28.35" customHeight="1" x14ac:dyDescent="0.25">
      <c r="A5" s="117" t="s">
        <v>211</v>
      </c>
      <c r="B5" s="34">
        <v>441</v>
      </c>
      <c r="C5" s="101">
        <v>49</v>
      </c>
      <c r="D5" s="101">
        <v>0</v>
      </c>
      <c r="E5" s="101">
        <v>74</v>
      </c>
      <c r="F5" s="34">
        <v>66</v>
      </c>
      <c r="G5" s="101">
        <v>9</v>
      </c>
      <c r="H5" s="101">
        <v>1</v>
      </c>
      <c r="I5" s="101">
        <v>43</v>
      </c>
      <c r="J5" s="34">
        <v>67</v>
      </c>
      <c r="K5" s="101">
        <v>6</v>
      </c>
      <c r="L5" s="101">
        <v>0</v>
      </c>
      <c r="M5" s="101">
        <v>23</v>
      </c>
      <c r="N5" s="293"/>
    </row>
    <row r="6" spans="1:14" ht="28.35" customHeight="1" x14ac:dyDescent="0.25">
      <c r="A6" s="117" t="s">
        <v>710</v>
      </c>
      <c r="B6" s="34">
        <v>432</v>
      </c>
      <c r="C6" s="101">
        <v>39</v>
      </c>
      <c r="D6" s="101">
        <v>2</v>
      </c>
      <c r="E6" s="101">
        <v>71</v>
      </c>
      <c r="F6" s="34">
        <v>51</v>
      </c>
      <c r="G6" s="101">
        <v>6</v>
      </c>
      <c r="H6" s="101">
        <v>0</v>
      </c>
      <c r="I6" s="101">
        <v>19</v>
      </c>
      <c r="J6" s="34">
        <v>18</v>
      </c>
      <c r="K6" s="101">
        <v>2</v>
      </c>
      <c r="L6" s="101">
        <v>0</v>
      </c>
      <c r="M6" s="101">
        <v>5</v>
      </c>
      <c r="N6" s="293"/>
    </row>
    <row r="7" spans="1:14" ht="28.35" customHeight="1" x14ac:dyDescent="0.25">
      <c r="A7" s="117" t="s">
        <v>222</v>
      </c>
      <c r="B7" s="34">
        <v>568</v>
      </c>
      <c r="C7" s="101">
        <v>54</v>
      </c>
      <c r="D7" s="101">
        <v>14</v>
      </c>
      <c r="E7" s="101">
        <v>111</v>
      </c>
      <c r="F7" s="34">
        <v>122</v>
      </c>
      <c r="G7" s="101">
        <v>13</v>
      </c>
      <c r="H7" s="101">
        <v>0</v>
      </c>
      <c r="I7" s="101">
        <v>38</v>
      </c>
      <c r="J7" s="34">
        <v>40</v>
      </c>
      <c r="K7" s="101">
        <v>3</v>
      </c>
      <c r="L7" s="101">
        <v>0</v>
      </c>
      <c r="M7" s="101">
        <v>12</v>
      </c>
      <c r="N7" s="293"/>
    </row>
    <row r="8" spans="1:14" ht="28.35" customHeight="1" x14ac:dyDescent="0.25">
      <c r="A8" s="117" t="s">
        <v>711</v>
      </c>
      <c r="B8" s="34">
        <v>440</v>
      </c>
      <c r="C8" s="101">
        <v>45</v>
      </c>
      <c r="D8" s="101">
        <v>3</v>
      </c>
      <c r="E8" s="101">
        <v>120</v>
      </c>
      <c r="F8" s="34">
        <v>41</v>
      </c>
      <c r="G8" s="101">
        <v>6</v>
      </c>
      <c r="H8" s="101">
        <v>0</v>
      </c>
      <c r="I8" s="101">
        <v>15</v>
      </c>
      <c r="J8" s="34">
        <v>10</v>
      </c>
      <c r="K8" s="101">
        <v>1</v>
      </c>
      <c r="L8" s="101">
        <v>0</v>
      </c>
      <c r="M8" s="101">
        <v>1</v>
      </c>
      <c r="N8" s="293"/>
    </row>
    <row r="9" spans="1:14" ht="28.35" customHeight="1" x14ac:dyDescent="0.25">
      <c r="A9" s="117" t="s">
        <v>226</v>
      </c>
      <c r="B9" s="34">
        <v>626</v>
      </c>
      <c r="C9" s="101">
        <v>73</v>
      </c>
      <c r="D9" s="101">
        <v>3</v>
      </c>
      <c r="E9" s="101">
        <v>150</v>
      </c>
      <c r="F9" s="34">
        <v>91</v>
      </c>
      <c r="G9" s="101">
        <v>18</v>
      </c>
      <c r="H9" s="101">
        <v>0</v>
      </c>
      <c r="I9" s="101">
        <v>25</v>
      </c>
      <c r="J9" s="34">
        <v>39</v>
      </c>
      <c r="K9" s="101">
        <v>3</v>
      </c>
      <c r="L9" s="101">
        <v>0</v>
      </c>
      <c r="M9" s="101">
        <v>16</v>
      </c>
      <c r="N9" s="293"/>
    </row>
    <row r="10" spans="1:14" ht="28.35" customHeight="1" x14ac:dyDescent="0.25">
      <c r="A10" s="117" t="s">
        <v>712</v>
      </c>
      <c r="B10" s="34">
        <v>576</v>
      </c>
      <c r="C10" s="101">
        <v>51</v>
      </c>
      <c r="D10" s="101">
        <v>4</v>
      </c>
      <c r="E10" s="101">
        <v>103</v>
      </c>
      <c r="F10" s="34">
        <v>194</v>
      </c>
      <c r="G10" s="101">
        <v>21</v>
      </c>
      <c r="H10" s="101">
        <v>1</v>
      </c>
      <c r="I10" s="101">
        <v>66</v>
      </c>
      <c r="J10" s="34">
        <v>15</v>
      </c>
      <c r="K10" s="101">
        <v>2</v>
      </c>
      <c r="L10" s="101">
        <v>0</v>
      </c>
      <c r="M10" s="101">
        <v>6</v>
      </c>
      <c r="N10" s="293"/>
    </row>
    <row r="11" spans="1:14" ht="28.35" customHeight="1" x14ac:dyDescent="0.25">
      <c r="A11" s="117" t="s">
        <v>686</v>
      </c>
      <c r="B11" s="34">
        <v>771</v>
      </c>
      <c r="C11" s="101">
        <v>47</v>
      </c>
      <c r="D11" s="101">
        <v>12</v>
      </c>
      <c r="E11" s="101">
        <v>156</v>
      </c>
      <c r="F11" s="34">
        <v>70</v>
      </c>
      <c r="G11" s="101">
        <v>3</v>
      </c>
      <c r="H11" s="101">
        <v>1</v>
      </c>
      <c r="I11" s="101">
        <v>16</v>
      </c>
      <c r="J11" s="34">
        <v>10</v>
      </c>
      <c r="K11" s="101">
        <v>1</v>
      </c>
      <c r="L11" s="101">
        <v>1</v>
      </c>
      <c r="M11" s="101">
        <v>1</v>
      </c>
      <c r="N11" s="293"/>
    </row>
    <row r="12" spans="1:14" ht="28.35" customHeight="1" x14ac:dyDescent="0.25">
      <c r="A12" s="117" t="s">
        <v>713</v>
      </c>
      <c r="B12" s="34">
        <v>696</v>
      </c>
      <c r="C12" s="101">
        <v>61</v>
      </c>
      <c r="D12" s="101">
        <v>15</v>
      </c>
      <c r="E12" s="101">
        <v>197</v>
      </c>
      <c r="F12" s="34">
        <v>62</v>
      </c>
      <c r="G12" s="101">
        <v>2</v>
      </c>
      <c r="H12" s="101">
        <v>1</v>
      </c>
      <c r="I12" s="101">
        <v>24</v>
      </c>
      <c r="J12" s="34">
        <v>24</v>
      </c>
      <c r="K12" s="101">
        <v>1</v>
      </c>
      <c r="L12" s="101">
        <v>0</v>
      </c>
      <c r="M12" s="101">
        <v>8</v>
      </c>
      <c r="N12" s="293"/>
    </row>
    <row r="13" spans="1:14" ht="28.35" customHeight="1" x14ac:dyDescent="0.25">
      <c r="A13" s="117" t="s">
        <v>3</v>
      </c>
      <c r="B13" s="34">
        <v>0</v>
      </c>
      <c r="C13" s="101">
        <v>0</v>
      </c>
      <c r="D13" s="101">
        <v>0</v>
      </c>
      <c r="E13" s="101">
        <v>0</v>
      </c>
      <c r="F13" s="34">
        <v>1</v>
      </c>
      <c r="G13" s="101">
        <v>0</v>
      </c>
      <c r="H13" s="101">
        <v>0</v>
      </c>
      <c r="I13" s="101">
        <v>1</v>
      </c>
      <c r="J13" s="34">
        <v>0</v>
      </c>
      <c r="K13" s="101">
        <v>0</v>
      </c>
      <c r="L13" s="102">
        <v>0</v>
      </c>
      <c r="M13" s="101">
        <v>0</v>
      </c>
      <c r="N13" s="293"/>
    </row>
    <row r="14" spans="1:14" ht="28.35" customHeight="1" x14ac:dyDescent="0.25">
      <c r="A14" s="35" t="s">
        <v>714</v>
      </c>
      <c r="B14" s="128">
        <f>SUM(B5:B13)</f>
        <v>4550</v>
      </c>
      <c r="C14" s="34">
        <f t="shared" ref="C14:M14" si="0">SUM(C5:C13)</f>
        <v>419</v>
      </c>
      <c r="D14" s="34">
        <f t="shared" si="0"/>
        <v>53</v>
      </c>
      <c r="E14" s="128">
        <f t="shared" si="0"/>
        <v>982</v>
      </c>
      <c r="F14" s="34">
        <f t="shared" si="0"/>
        <v>698</v>
      </c>
      <c r="G14" s="34">
        <f t="shared" si="0"/>
        <v>78</v>
      </c>
      <c r="H14" s="34">
        <f t="shared" si="0"/>
        <v>4</v>
      </c>
      <c r="I14" s="34">
        <f t="shared" si="0"/>
        <v>247</v>
      </c>
      <c r="J14" s="34">
        <f t="shared" si="0"/>
        <v>223</v>
      </c>
      <c r="K14" s="34">
        <f t="shared" si="0"/>
        <v>19</v>
      </c>
      <c r="L14" s="34">
        <f t="shared" si="0"/>
        <v>1</v>
      </c>
      <c r="M14" s="34">
        <f t="shared" si="0"/>
        <v>72</v>
      </c>
      <c r="N14" s="293"/>
    </row>
    <row r="15" spans="1:14" ht="20.100000000000001" customHeight="1" x14ac:dyDescent="0.25"/>
  </sheetData>
  <mergeCells count="12">
    <mergeCell ref="N1:N14"/>
    <mergeCell ref="A1:M1"/>
    <mergeCell ref="B2:E2"/>
    <mergeCell ref="F2:I2"/>
    <mergeCell ref="J2:M2"/>
    <mergeCell ref="A2:A4"/>
    <mergeCell ref="B3:B4"/>
    <mergeCell ref="C3:E3"/>
    <mergeCell ref="F3:F4"/>
    <mergeCell ref="G3:I3"/>
    <mergeCell ref="J3:J4"/>
    <mergeCell ref="K3:M3"/>
  </mergeCells>
  <printOptions horizontalCentered="1"/>
  <pageMargins left="0.7" right="0.7" top="0.75" bottom="0.75" header="0.3" footer="0.3"/>
  <pageSetup paperSize="9" fitToHeight="0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W14"/>
  <sheetViews>
    <sheetView showGridLines="0" zoomScale="70" zoomScaleNormal="70" zoomScaleSheetLayoutView="70" workbookViewId="0">
      <selection sqref="A1:V1"/>
    </sheetView>
  </sheetViews>
  <sheetFormatPr defaultColWidth="8.5546875" defaultRowHeight="13.2" x14ac:dyDescent="0.25"/>
  <cols>
    <col min="1" max="1" width="10.5546875" customWidth="1"/>
    <col min="2" max="2" width="18.5546875" customWidth="1"/>
    <col min="3" max="3" width="8.5546875" customWidth="1"/>
    <col min="4" max="4" width="11.44140625" customWidth="1"/>
    <col min="5" max="5" width="10.44140625" customWidth="1"/>
    <col min="6" max="7" width="8.5546875" customWidth="1"/>
    <col min="8" max="8" width="11.44140625" customWidth="1"/>
    <col min="9" max="9" width="10.44140625" customWidth="1"/>
    <col min="10" max="11" width="8.5546875" customWidth="1"/>
    <col min="12" max="12" width="11.44140625" customWidth="1"/>
    <col min="13" max="13" width="10.44140625" customWidth="1"/>
    <col min="14" max="15" width="8.5546875" customWidth="1"/>
    <col min="16" max="16" width="11.44140625" customWidth="1"/>
    <col min="17" max="17" width="10.44140625" customWidth="1"/>
    <col min="18" max="18" width="8.5546875" customWidth="1"/>
    <col min="20" max="20" width="11.44140625" customWidth="1"/>
    <col min="21" max="21" width="10.44140625" customWidth="1"/>
    <col min="23" max="23" width="1" customWidth="1"/>
  </cols>
  <sheetData>
    <row r="1" spans="1:23" ht="26.85" customHeight="1" x14ac:dyDescent="0.25">
      <c r="A1" s="293" t="s">
        <v>1074</v>
      </c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3"/>
      <c r="P1" s="293"/>
      <c r="Q1" s="293"/>
      <c r="R1" s="293"/>
      <c r="S1" s="293"/>
      <c r="T1" s="293"/>
      <c r="U1" s="293"/>
      <c r="V1" s="293"/>
      <c r="W1" s="293"/>
    </row>
    <row r="2" spans="1:23" ht="41.85" customHeight="1" x14ac:dyDescent="0.25">
      <c r="A2" s="318" t="s">
        <v>4</v>
      </c>
      <c r="B2" s="319" t="s">
        <v>701</v>
      </c>
      <c r="C2" s="319" t="s">
        <v>693</v>
      </c>
      <c r="D2" s="319"/>
      <c r="E2" s="319"/>
      <c r="F2" s="319"/>
      <c r="G2" s="319" t="s">
        <v>691</v>
      </c>
      <c r="H2" s="319"/>
      <c r="I2" s="319"/>
      <c r="J2" s="319"/>
      <c r="K2" s="319" t="s">
        <v>692</v>
      </c>
      <c r="L2" s="319"/>
      <c r="M2" s="319"/>
      <c r="N2" s="319"/>
      <c r="O2" s="319" t="s">
        <v>703</v>
      </c>
      <c r="P2" s="319"/>
      <c r="Q2" s="319"/>
      <c r="R2" s="319"/>
      <c r="S2" s="319" t="s">
        <v>954</v>
      </c>
      <c r="T2" s="319"/>
      <c r="U2" s="319"/>
      <c r="V2" s="319"/>
      <c r="W2" s="293"/>
    </row>
    <row r="3" spans="1:23" ht="41.85" customHeight="1" x14ac:dyDescent="0.25">
      <c r="A3" s="318"/>
      <c r="B3" s="319"/>
      <c r="C3" s="38" t="s">
        <v>702</v>
      </c>
      <c r="D3" s="118" t="s">
        <v>732</v>
      </c>
      <c r="E3" s="118" t="s">
        <v>730</v>
      </c>
      <c r="F3" s="118" t="s">
        <v>731</v>
      </c>
      <c r="G3" s="38" t="s">
        <v>702</v>
      </c>
      <c r="H3" s="118" t="s">
        <v>732</v>
      </c>
      <c r="I3" s="118" t="s">
        <v>730</v>
      </c>
      <c r="J3" s="118" t="s">
        <v>731</v>
      </c>
      <c r="K3" s="38" t="s">
        <v>702</v>
      </c>
      <c r="L3" s="118" t="s">
        <v>732</v>
      </c>
      <c r="M3" s="118" t="s">
        <v>730</v>
      </c>
      <c r="N3" s="118" t="s">
        <v>731</v>
      </c>
      <c r="O3" s="38" t="s">
        <v>702</v>
      </c>
      <c r="P3" s="118" t="s">
        <v>732</v>
      </c>
      <c r="Q3" s="118" t="s">
        <v>730</v>
      </c>
      <c r="R3" s="118" t="s">
        <v>731</v>
      </c>
      <c r="S3" s="38" t="s">
        <v>702</v>
      </c>
      <c r="T3" s="118" t="s">
        <v>732</v>
      </c>
      <c r="U3" s="118" t="s">
        <v>730</v>
      </c>
      <c r="V3" s="118" t="s">
        <v>731</v>
      </c>
      <c r="W3" s="293"/>
    </row>
    <row r="4" spans="1:23" ht="30" customHeight="1" x14ac:dyDescent="0.25">
      <c r="A4" s="36" t="s">
        <v>211</v>
      </c>
      <c r="B4" s="98">
        <v>608</v>
      </c>
      <c r="C4" s="99">
        <f>SUM(D4:F4)</f>
        <v>120</v>
      </c>
      <c r="D4" s="100">
        <v>38</v>
      </c>
      <c r="E4" s="100">
        <v>51</v>
      </c>
      <c r="F4" s="100">
        <v>31</v>
      </c>
      <c r="G4" s="99">
        <f>SUM(H4:J4)</f>
        <v>378</v>
      </c>
      <c r="H4" s="100">
        <v>120</v>
      </c>
      <c r="I4" s="100">
        <v>162</v>
      </c>
      <c r="J4" s="100">
        <v>96</v>
      </c>
      <c r="K4" s="99">
        <f>SUM(L4:N4)</f>
        <v>103</v>
      </c>
      <c r="L4" s="100">
        <v>34</v>
      </c>
      <c r="M4" s="100">
        <v>45</v>
      </c>
      <c r="N4" s="100">
        <v>24</v>
      </c>
      <c r="O4" s="99">
        <f>SUM(P4:R4)</f>
        <v>7</v>
      </c>
      <c r="P4" s="100">
        <v>2</v>
      </c>
      <c r="Q4" s="100">
        <v>3</v>
      </c>
      <c r="R4" s="100">
        <v>2</v>
      </c>
      <c r="S4" s="99">
        <f>SUM(T4:V4)</f>
        <v>0</v>
      </c>
      <c r="T4" s="100">
        <v>0</v>
      </c>
      <c r="U4" s="100">
        <v>0</v>
      </c>
      <c r="V4" s="100">
        <v>0</v>
      </c>
      <c r="W4" s="293"/>
    </row>
    <row r="5" spans="1:23" ht="30" customHeight="1" x14ac:dyDescent="0.25">
      <c r="A5" s="36" t="s">
        <v>710</v>
      </c>
      <c r="B5" s="98">
        <v>218</v>
      </c>
      <c r="C5" s="99">
        <f t="shared" ref="C5:C12" si="0">SUM(D5:F5)</f>
        <v>68</v>
      </c>
      <c r="D5" s="100">
        <v>34</v>
      </c>
      <c r="E5" s="100">
        <v>7</v>
      </c>
      <c r="F5" s="100">
        <v>27</v>
      </c>
      <c r="G5" s="99">
        <f t="shared" ref="G5:G12" si="1">SUM(H5:J5)</f>
        <v>123</v>
      </c>
      <c r="H5" s="100">
        <v>63</v>
      </c>
      <c r="I5" s="100">
        <v>16</v>
      </c>
      <c r="J5" s="100">
        <v>44</v>
      </c>
      <c r="K5" s="99">
        <f t="shared" ref="K5:K12" si="2">SUM(L5:N5)</f>
        <v>18</v>
      </c>
      <c r="L5" s="100">
        <v>9</v>
      </c>
      <c r="M5" s="100">
        <v>3</v>
      </c>
      <c r="N5" s="100">
        <v>6</v>
      </c>
      <c r="O5" s="99">
        <f t="shared" ref="O5:O12" si="3">SUM(P5:R5)</f>
        <v>5</v>
      </c>
      <c r="P5" s="100">
        <v>3</v>
      </c>
      <c r="Q5" s="100">
        <v>2</v>
      </c>
      <c r="R5" s="100">
        <v>0</v>
      </c>
      <c r="S5" s="99">
        <f t="shared" ref="S5:S11" si="4">SUM(T5:V5)</f>
        <v>4</v>
      </c>
      <c r="T5" s="100">
        <v>0</v>
      </c>
      <c r="U5" s="100">
        <v>2</v>
      </c>
      <c r="V5" s="100">
        <v>2</v>
      </c>
      <c r="W5" s="293"/>
    </row>
    <row r="6" spans="1:23" ht="30" customHeight="1" x14ac:dyDescent="0.25">
      <c r="A6" s="36" t="s">
        <v>222</v>
      </c>
      <c r="B6" s="98">
        <v>233</v>
      </c>
      <c r="C6" s="99">
        <f t="shared" si="0"/>
        <v>102</v>
      </c>
      <c r="D6" s="100">
        <v>62</v>
      </c>
      <c r="E6" s="100">
        <v>18</v>
      </c>
      <c r="F6" s="100">
        <v>22</v>
      </c>
      <c r="G6" s="99">
        <f t="shared" si="1"/>
        <v>109</v>
      </c>
      <c r="H6" s="100">
        <v>78</v>
      </c>
      <c r="I6" s="100">
        <v>6</v>
      </c>
      <c r="J6" s="100">
        <v>25</v>
      </c>
      <c r="K6" s="99">
        <f t="shared" si="2"/>
        <v>17</v>
      </c>
      <c r="L6" s="100">
        <v>9</v>
      </c>
      <c r="M6" s="100">
        <v>4</v>
      </c>
      <c r="N6" s="100">
        <v>4</v>
      </c>
      <c r="O6" s="99">
        <f t="shared" si="3"/>
        <v>5</v>
      </c>
      <c r="P6" s="100">
        <v>5</v>
      </c>
      <c r="Q6" s="100">
        <v>0</v>
      </c>
      <c r="R6" s="100">
        <v>0</v>
      </c>
      <c r="S6" s="99">
        <f t="shared" si="4"/>
        <v>0</v>
      </c>
      <c r="T6" s="100">
        <v>0</v>
      </c>
      <c r="U6" s="100">
        <v>0</v>
      </c>
      <c r="V6" s="100">
        <v>0</v>
      </c>
      <c r="W6" s="293"/>
    </row>
    <row r="7" spans="1:23" ht="30" customHeight="1" x14ac:dyDescent="0.25">
      <c r="A7" s="36" t="s">
        <v>711</v>
      </c>
      <c r="B7" s="98">
        <v>228</v>
      </c>
      <c r="C7" s="99">
        <f t="shared" si="0"/>
        <v>105</v>
      </c>
      <c r="D7" s="100">
        <v>23</v>
      </c>
      <c r="E7" s="100">
        <v>19</v>
      </c>
      <c r="F7" s="100">
        <v>63</v>
      </c>
      <c r="G7" s="99">
        <f t="shared" si="1"/>
        <v>105</v>
      </c>
      <c r="H7" s="100">
        <v>39</v>
      </c>
      <c r="I7" s="100">
        <v>13</v>
      </c>
      <c r="J7" s="100">
        <v>53</v>
      </c>
      <c r="K7" s="99">
        <f t="shared" si="2"/>
        <v>18</v>
      </c>
      <c r="L7" s="100">
        <v>3</v>
      </c>
      <c r="M7" s="100">
        <v>2</v>
      </c>
      <c r="N7" s="100">
        <v>13</v>
      </c>
      <c r="O7" s="99">
        <f t="shared" si="3"/>
        <v>0</v>
      </c>
      <c r="P7" s="100">
        <v>0</v>
      </c>
      <c r="Q7" s="100">
        <v>0</v>
      </c>
      <c r="R7" s="100">
        <v>0</v>
      </c>
      <c r="S7" s="99">
        <f t="shared" si="4"/>
        <v>0</v>
      </c>
      <c r="T7" s="100">
        <v>0</v>
      </c>
      <c r="U7" s="100">
        <v>0</v>
      </c>
      <c r="V7" s="100">
        <v>0</v>
      </c>
      <c r="W7" s="293"/>
    </row>
    <row r="8" spans="1:23" ht="30" customHeight="1" x14ac:dyDescent="0.25">
      <c r="A8" s="36" t="s">
        <v>226</v>
      </c>
      <c r="B8" s="98">
        <v>120</v>
      </c>
      <c r="C8" s="99">
        <f t="shared" si="0"/>
        <v>56</v>
      </c>
      <c r="D8" s="100">
        <v>32</v>
      </c>
      <c r="E8" s="100">
        <v>6</v>
      </c>
      <c r="F8" s="100">
        <v>18</v>
      </c>
      <c r="G8" s="99">
        <f t="shared" si="1"/>
        <v>45</v>
      </c>
      <c r="H8" s="100">
        <v>25</v>
      </c>
      <c r="I8" s="100">
        <v>10</v>
      </c>
      <c r="J8" s="100">
        <v>10</v>
      </c>
      <c r="K8" s="99">
        <f t="shared" si="2"/>
        <v>14</v>
      </c>
      <c r="L8" s="100">
        <v>5</v>
      </c>
      <c r="M8" s="100">
        <v>5</v>
      </c>
      <c r="N8" s="100">
        <v>4</v>
      </c>
      <c r="O8" s="99">
        <f t="shared" si="3"/>
        <v>5</v>
      </c>
      <c r="P8" s="100">
        <v>2</v>
      </c>
      <c r="Q8" s="100">
        <v>2</v>
      </c>
      <c r="R8" s="100">
        <v>1</v>
      </c>
      <c r="S8" s="99">
        <f t="shared" si="4"/>
        <v>0</v>
      </c>
      <c r="T8" s="100">
        <v>0</v>
      </c>
      <c r="U8" s="100">
        <v>0</v>
      </c>
      <c r="V8" s="100">
        <v>0</v>
      </c>
      <c r="W8" s="293"/>
    </row>
    <row r="9" spans="1:23" ht="30" customHeight="1" x14ac:dyDescent="0.25">
      <c r="A9" s="36" t="s">
        <v>712</v>
      </c>
      <c r="B9" s="98">
        <v>340</v>
      </c>
      <c r="C9" s="99">
        <f t="shared" si="0"/>
        <v>135</v>
      </c>
      <c r="D9" s="100">
        <v>83</v>
      </c>
      <c r="E9" s="100">
        <v>20</v>
      </c>
      <c r="F9" s="100">
        <v>32</v>
      </c>
      <c r="G9" s="99">
        <f t="shared" si="1"/>
        <v>152</v>
      </c>
      <c r="H9" s="100">
        <v>71</v>
      </c>
      <c r="I9" s="100">
        <v>21</v>
      </c>
      <c r="J9" s="100">
        <v>60</v>
      </c>
      <c r="K9" s="99">
        <f>SUM(L9:N9)</f>
        <v>37</v>
      </c>
      <c r="L9" s="100">
        <v>8</v>
      </c>
      <c r="M9" s="100">
        <v>4</v>
      </c>
      <c r="N9" s="100">
        <v>25</v>
      </c>
      <c r="O9" s="99">
        <f t="shared" si="3"/>
        <v>15</v>
      </c>
      <c r="P9" s="100">
        <v>6</v>
      </c>
      <c r="Q9" s="100">
        <v>0</v>
      </c>
      <c r="R9" s="100">
        <v>9</v>
      </c>
      <c r="S9" s="99">
        <f t="shared" si="4"/>
        <v>1</v>
      </c>
      <c r="T9" s="100">
        <v>0</v>
      </c>
      <c r="U9" s="100">
        <v>0</v>
      </c>
      <c r="V9" s="100">
        <v>1</v>
      </c>
      <c r="W9" s="293"/>
    </row>
    <row r="10" spans="1:23" ht="30" customHeight="1" x14ac:dyDescent="0.25">
      <c r="A10" s="36" t="s">
        <v>686</v>
      </c>
      <c r="B10" s="98">
        <v>205</v>
      </c>
      <c r="C10" s="99">
        <f t="shared" si="0"/>
        <v>119</v>
      </c>
      <c r="D10" s="100">
        <v>73</v>
      </c>
      <c r="E10" s="100">
        <v>17</v>
      </c>
      <c r="F10" s="100">
        <v>29</v>
      </c>
      <c r="G10" s="99">
        <f t="shared" si="1"/>
        <v>38</v>
      </c>
      <c r="H10" s="100">
        <v>24</v>
      </c>
      <c r="I10" s="100">
        <v>5</v>
      </c>
      <c r="J10" s="100">
        <v>9</v>
      </c>
      <c r="K10" s="99">
        <f t="shared" si="2"/>
        <v>33</v>
      </c>
      <c r="L10" s="100">
        <v>13</v>
      </c>
      <c r="M10" s="100">
        <v>2</v>
      </c>
      <c r="N10" s="100">
        <v>18</v>
      </c>
      <c r="O10" s="99">
        <f t="shared" si="3"/>
        <v>15</v>
      </c>
      <c r="P10" s="100">
        <v>12</v>
      </c>
      <c r="Q10" s="100">
        <v>1</v>
      </c>
      <c r="R10" s="100">
        <v>2</v>
      </c>
      <c r="S10" s="99">
        <f t="shared" si="4"/>
        <v>0</v>
      </c>
      <c r="T10" s="100">
        <v>0</v>
      </c>
      <c r="U10" s="100">
        <v>0</v>
      </c>
      <c r="V10" s="100">
        <v>0</v>
      </c>
      <c r="W10" s="293"/>
    </row>
    <row r="11" spans="1:23" ht="30" customHeight="1" x14ac:dyDescent="0.25">
      <c r="A11" s="36" t="s">
        <v>713</v>
      </c>
      <c r="B11" s="98">
        <v>183</v>
      </c>
      <c r="C11" s="99">
        <f t="shared" si="0"/>
        <v>79</v>
      </c>
      <c r="D11" s="100">
        <v>39</v>
      </c>
      <c r="E11" s="100">
        <v>10</v>
      </c>
      <c r="F11" s="100">
        <v>30</v>
      </c>
      <c r="G11" s="99">
        <f t="shared" si="1"/>
        <v>79</v>
      </c>
      <c r="H11" s="100">
        <v>41</v>
      </c>
      <c r="I11" s="100">
        <v>10</v>
      </c>
      <c r="J11" s="100">
        <v>28</v>
      </c>
      <c r="K11" s="99">
        <f t="shared" si="2"/>
        <v>16</v>
      </c>
      <c r="L11" s="100">
        <v>6</v>
      </c>
      <c r="M11" s="100">
        <v>5</v>
      </c>
      <c r="N11" s="100">
        <v>5</v>
      </c>
      <c r="O11" s="99">
        <f t="shared" si="3"/>
        <v>9</v>
      </c>
      <c r="P11" s="100">
        <v>7</v>
      </c>
      <c r="Q11" s="100">
        <v>1</v>
      </c>
      <c r="R11" s="100">
        <v>1</v>
      </c>
      <c r="S11" s="99">
        <f t="shared" si="4"/>
        <v>0</v>
      </c>
      <c r="T11" s="100">
        <v>0</v>
      </c>
      <c r="U11" s="100">
        <v>0</v>
      </c>
      <c r="V11" s="100">
        <v>0</v>
      </c>
      <c r="W11" s="293"/>
    </row>
    <row r="12" spans="1:23" ht="30" customHeight="1" x14ac:dyDescent="0.25">
      <c r="A12" s="36" t="s">
        <v>3</v>
      </c>
      <c r="B12" s="98">
        <v>6</v>
      </c>
      <c r="C12" s="99">
        <f t="shared" si="0"/>
        <v>2</v>
      </c>
      <c r="D12" s="100">
        <v>0</v>
      </c>
      <c r="E12" s="100">
        <v>1</v>
      </c>
      <c r="F12" s="100">
        <v>1</v>
      </c>
      <c r="G12" s="99">
        <f t="shared" si="1"/>
        <v>0</v>
      </c>
      <c r="H12" s="100">
        <v>0</v>
      </c>
      <c r="I12" s="100">
        <v>0</v>
      </c>
      <c r="J12" s="100">
        <v>0</v>
      </c>
      <c r="K12" s="99">
        <f t="shared" si="2"/>
        <v>4</v>
      </c>
      <c r="L12" s="100">
        <v>3</v>
      </c>
      <c r="M12" s="100">
        <v>1</v>
      </c>
      <c r="N12" s="100">
        <v>0</v>
      </c>
      <c r="O12" s="99">
        <f t="shared" si="3"/>
        <v>0</v>
      </c>
      <c r="P12" s="100">
        <v>0</v>
      </c>
      <c r="Q12" s="100">
        <v>0</v>
      </c>
      <c r="R12" s="100">
        <v>0</v>
      </c>
      <c r="S12" s="99">
        <f>SUM(T12:V12)</f>
        <v>0</v>
      </c>
      <c r="T12" s="100">
        <v>0</v>
      </c>
      <c r="U12" s="100">
        <v>0</v>
      </c>
      <c r="V12" s="100">
        <v>0</v>
      </c>
      <c r="W12" s="293"/>
    </row>
    <row r="13" spans="1:23" ht="30" customHeight="1" x14ac:dyDescent="0.25">
      <c r="A13" s="37" t="s">
        <v>714</v>
      </c>
      <c r="B13" s="177">
        <f>SUM(B4:B12)</f>
        <v>2141</v>
      </c>
      <c r="C13" s="178">
        <f>SUM(D13:F13)</f>
        <v>786</v>
      </c>
      <c r="D13" s="177">
        <f t="shared" ref="D13:V13" si="5">SUM(D4:D12)</f>
        <v>384</v>
      </c>
      <c r="E13" s="177">
        <f t="shared" si="5"/>
        <v>149</v>
      </c>
      <c r="F13" s="177">
        <f t="shared" si="5"/>
        <v>253</v>
      </c>
      <c r="G13" s="178">
        <f>SUM(G4:G12)</f>
        <v>1029</v>
      </c>
      <c r="H13" s="177">
        <f t="shared" si="5"/>
        <v>461</v>
      </c>
      <c r="I13" s="177">
        <f t="shared" si="5"/>
        <v>243</v>
      </c>
      <c r="J13" s="177">
        <f t="shared" si="5"/>
        <v>325</v>
      </c>
      <c r="K13" s="178">
        <f>SUM(L13:N13)</f>
        <v>260</v>
      </c>
      <c r="L13" s="177">
        <f t="shared" si="5"/>
        <v>90</v>
      </c>
      <c r="M13" s="177">
        <f t="shared" si="5"/>
        <v>71</v>
      </c>
      <c r="N13" s="177">
        <f t="shared" si="5"/>
        <v>99</v>
      </c>
      <c r="O13" s="178">
        <f>SUM(P13:R13)</f>
        <v>61</v>
      </c>
      <c r="P13" s="177">
        <f t="shared" si="5"/>
        <v>37</v>
      </c>
      <c r="Q13" s="177">
        <f t="shared" si="5"/>
        <v>9</v>
      </c>
      <c r="R13" s="177">
        <f t="shared" si="5"/>
        <v>15</v>
      </c>
      <c r="S13" s="178">
        <f>SUM(T13:V13)</f>
        <v>5</v>
      </c>
      <c r="T13" s="177">
        <f t="shared" si="5"/>
        <v>0</v>
      </c>
      <c r="U13" s="177">
        <f t="shared" si="5"/>
        <v>2</v>
      </c>
      <c r="V13" s="177">
        <f t="shared" si="5"/>
        <v>3</v>
      </c>
      <c r="W13" s="293"/>
    </row>
    <row r="14" spans="1:23" ht="23.1" customHeight="1" x14ac:dyDescent="0.25"/>
  </sheetData>
  <mergeCells count="9">
    <mergeCell ref="W1:W13"/>
    <mergeCell ref="A2:A3"/>
    <mergeCell ref="G2:J2"/>
    <mergeCell ref="A1:V1"/>
    <mergeCell ref="S2:V2"/>
    <mergeCell ref="O2:R2"/>
    <mergeCell ref="K2:N2"/>
    <mergeCell ref="C2:F2"/>
    <mergeCell ref="B2:B3"/>
  </mergeCells>
  <printOptions horizontalCentered="1"/>
  <pageMargins left="0.7" right="0.7" top="0.75" bottom="0.75" header="0.3" footer="0.3"/>
  <pageSetup paperSize="9" scale="59" fitToHeight="0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G13"/>
  <sheetViews>
    <sheetView showGridLines="0" zoomScale="70" zoomScaleNormal="70" workbookViewId="0">
      <selection activeCell="B2" sqref="B2"/>
    </sheetView>
  </sheetViews>
  <sheetFormatPr defaultColWidth="8.5546875" defaultRowHeight="13.2" x14ac:dyDescent="0.25"/>
  <cols>
    <col min="1" max="1" width="10.44140625" customWidth="1"/>
    <col min="2" max="6" width="28.5546875" customWidth="1"/>
    <col min="7" max="7" width="1" customWidth="1"/>
  </cols>
  <sheetData>
    <row r="1" spans="1:7" ht="50.1" customHeight="1" x14ac:dyDescent="0.25">
      <c r="A1" s="320" t="s">
        <v>1073</v>
      </c>
      <c r="B1" s="320"/>
      <c r="C1" s="320"/>
      <c r="D1" s="320"/>
      <c r="E1" s="320"/>
      <c r="F1" s="320"/>
      <c r="G1" s="293"/>
    </row>
    <row r="2" spans="1:7" ht="77.25" customHeight="1" x14ac:dyDescent="0.25">
      <c r="A2" s="121" t="s">
        <v>4</v>
      </c>
      <c r="B2" s="122" t="s">
        <v>1152</v>
      </c>
      <c r="C2" s="122" t="s">
        <v>958</v>
      </c>
      <c r="D2" s="122" t="s">
        <v>959</v>
      </c>
      <c r="E2" s="122" t="s">
        <v>960</v>
      </c>
      <c r="F2" s="122" t="s">
        <v>961</v>
      </c>
      <c r="G2" s="293"/>
    </row>
    <row r="3" spans="1:7" ht="30" customHeight="1" x14ac:dyDescent="0.25">
      <c r="A3" s="109" t="s">
        <v>211</v>
      </c>
      <c r="B3" s="190">
        <v>743</v>
      </c>
      <c r="C3" s="107">
        <v>98</v>
      </c>
      <c r="D3" s="107">
        <v>320</v>
      </c>
      <c r="E3" s="107">
        <v>297</v>
      </c>
      <c r="F3" s="107">
        <v>28</v>
      </c>
      <c r="G3" s="293"/>
    </row>
    <row r="4" spans="1:7" ht="30" customHeight="1" x14ac:dyDescent="0.25">
      <c r="A4" s="109" t="s">
        <v>710</v>
      </c>
      <c r="B4" s="190">
        <v>438</v>
      </c>
      <c r="C4" s="107">
        <v>157</v>
      </c>
      <c r="D4" s="107">
        <v>5</v>
      </c>
      <c r="E4" s="107">
        <v>87</v>
      </c>
      <c r="F4" s="107">
        <v>189</v>
      </c>
      <c r="G4" s="293"/>
    </row>
    <row r="5" spans="1:7" ht="30" customHeight="1" x14ac:dyDescent="0.25">
      <c r="A5" s="109" t="s">
        <v>222</v>
      </c>
      <c r="B5" s="190">
        <v>188</v>
      </c>
      <c r="C5" s="107">
        <v>102</v>
      </c>
      <c r="D5" s="107">
        <v>3</v>
      </c>
      <c r="E5" s="107">
        <v>69</v>
      </c>
      <c r="F5" s="107">
        <v>14</v>
      </c>
      <c r="G5" s="293"/>
    </row>
    <row r="6" spans="1:7" ht="30" customHeight="1" x14ac:dyDescent="0.25">
      <c r="A6" s="109" t="s">
        <v>711</v>
      </c>
      <c r="B6" s="190">
        <v>316</v>
      </c>
      <c r="C6" s="107">
        <v>152</v>
      </c>
      <c r="D6" s="107">
        <v>12</v>
      </c>
      <c r="E6" s="107">
        <v>83</v>
      </c>
      <c r="F6" s="107">
        <v>69</v>
      </c>
      <c r="G6" s="293"/>
    </row>
    <row r="7" spans="1:7" ht="30" customHeight="1" x14ac:dyDescent="0.25">
      <c r="A7" s="109" t="s">
        <v>226</v>
      </c>
      <c r="B7" s="190">
        <v>275</v>
      </c>
      <c r="C7" s="107">
        <v>145</v>
      </c>
      <c r="D7" s="107">
        <v>7</v>
      </c>
      <c r="E7" s="107">
        <v>105</v>
      </c>
      <c r="F7" s="107">
        <v>18</v>
      </c>
      <c r="G7" s="293"/>
    </row>
    <row r="8" spans="1:7" ht="30" customHeight="1" x14ac:dyDescent="0.25">
      <c r="A8" s="109" t="s">
        <v>712</v>
      </c>
      <c r="B8" s="190">
        <v>286</v>
      </c>
      <c r="C8" s="107">
        <v>109</v>
      </c>
      <c r="D8" s="107">
        <v>15</v>
      </c>
      <c r="E8" s="107">
        <v>116</v>
      </c>
      <c r="F8" s="107">
        <v>46</v>
      </c>
      <c r="G8" s="293"/>
    </row>
    <row r="9" spans="1:7" ht="30" customHeight="1" x14ac:dyDescent="0.25">
      <c r="A9" s="109" t="s">
        <v>686</v>
      </c>
      <c r="B9" s="190">
        <v>308</v>
      </c>
      <c r="C9" s="107">
        <v>139</v>
      </c>
      <c r="D9" s="107">
        <v>18</v>
      </c>
      <c r="E9" s="107">
        <v>105</v>
      </c>
      <c r="F9" s="107">
        <v>46</v>
      </c>
      <c r="G9" s="293"/>
    </row>
    <row r="10" spans="1:7" ht="30" customHeight="1" x14ac:dyDescent="0.25">
      <c r="A10" s="109" t="s">
        <v>713</v>
      </c>
      <c r="B10" s="190">
        <v>166</v>
      </c>
      <c r="C10" s="107">
        <v>1</v>
      </c>
      <c r="D10" s="107">
        <v>7</v>
      </c>
      <c r="E10" s="107">
        <v>64</v>
      </c>
      <c r="F10" s="107">
        <v>94</v>
      </c>
      <c r="G10" s="293"/>
    </row>
    <row r="11" spans="1:7" ht="30" customHeight="1" x14ac:dyDescent="0.25">
      <c r="A11" s="109" t="s">
        <v>3</v>
      </c>
      <c r="B11" s="190">
        <v>21</v>
      </c>
      <c r="C11" s="107">
        <v>6</v>
      </c>
      <c r="D11" s="107">
        <v>1</v>
      </c>
      <c r="E11" s="107">
        <v>13</v>
      </c>
      <c r="F11" s="107">
        <v>1</v>
      </c>
      <c r="G11" s="293"/>
    </row>
    <row r="12" spans="1:7" ht="30" customHeight="1" x14ac:dyDescent="0.25">
      <c r="A12" s="110" t="s">
        <v>714</v>
      </c>
      <c r="B12" s="179">
        <f>SUM(B3:B11)</f>
        <v>2741</v>
      </c>
      <c r="C12" s="179">
        <f>SUM(C3:C11)</f>
        <v>909</v>
      </c>
      <c r="D12" s="108">
        <f>SUM(D3:D11)</f>
        <v>388</v>
      </c>
      <c r="E12" s="179">
        <f>SUM(E3:E11)</f>
        <v>939</v>
      </c>
      <c r="F12" s="108">
        <f>SUM(F3:F11)</f>
        <v>505</v>
      </c>
      <c r="G12" s="293"/>
    </row>
    <row r="13" spans="1:7" ht="23.1" customHeight="1" x14ac:dyDescent="0.25"/>
  </sheetData>
  <mergeCells count="2">
    <mergeCell ref="A1:F1"/>
    <mergeCell ref="G1:G12"/>
  </mergeCells>
  <pageMargins left="0.7" right="0.7" top="0.75" bottom="0.75" header="0.3" footer="0.3"/>
  <pageSetup paperSize="9" scale="86" fitToHeight="0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1"/>
  <sheetViews>
    <sheetView showGridLines="0" zoomScale="60" zoomScaleNormal="60" zoomScaleSheetLayoutView="80" workbookViewId="0">
      <selection sqref="A1:M1"/>
    </sheetView>
  </sheetViews>
  <sheetFormatPr defaultRowHeight="13.2" x14ac:dyDescent="0.25"/>
  <cols>
    <col min="1" max="1" width="12.5546875" customWidth="1"/>
    <col min="2" max="2" width="15.44140625" customWidth="1"/>
    <col min="3" max="12" width="11.5546875" customWidth="1"/>
    <col min="13" max="13" width="17.44140625" customWidth="1"/>
    <col min="14" max="14" width="1" customWidth="1"/>
    <col min="16" max="16" width="11.44140625" bestFit="1" customWidth="1"/>
  </cols>
  <sheetData>
    <row r="1" spans="1:16" ht="25.35" customHeight="1" x14ac:dyDescent="0.25">
      <c r="A1" s="321" t="s">
        <v>1075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4"/>
    </row>
    <row r="2" spans="1:16" s="3" customFormat="1" ht="26.1" customHeight="1" x14ac:dyDescent="0.25">
      <c r="A2" s="317" t="s">
        <v>0</v>
      </c>
      <c r="B2" s="317" t="s">
        <v>749</v>
      </c>
      <c r="C2" s="317" t="s">
        <v>750</v>
      </c>
      <c r="D2" s="317"/>
      <c r="E2" s="317" t="s">
        <v>751</v>
      </c>
      <c r="F2" s="317"/>
      <c r="G2" s="317" t="s">
        <v>948</v>
      </c>
      <c r="H2" s="317"/>
      <c r="I2" s="317" t="s">
        <v>744</v>
      </c>
      <c r="J2" s="317"/>
      <c r="K2" s="317" t="s">
        <v>752</v>
      </c>
      <c r="L2" s="317"/>
      <c r="M2" s="317" t="s">
        <v>915</v>
      </c>
      <c r="N2" s="325"/>
    </row>
    <row r="3" spans="1:16" s="5" customFormat="1" ht="13.35" customHeight="1" x14ac:dyDescent="0.25">
      <c r="A3" s="317"/>
      <c r="B3" s="317"/>
      <c r="C3" s="138" t="s">
        <v>708</v>
      </c>
      <c r="D3" s="138" t="s">
        <v>709</v>
      </c>
      <c r="E3" s="138" t="s">
        <v>708</v>
      </c>
      <c r="F3" s="138" t="s">
        <v>709</v>
      </c>
      <c r="G3" s="138" t="s">
        <v>708</v>
      </c>
      <c r="H3" s="138" t="s">
        <v>709</v>
      </c>
      <c r="I3" s="138" t="s">
        <v>708</v>
      </c>
      <c r="J3" s="138" t="s">
        <v>709</v>
      </c>
      <c r="K3" s="138" t="s">
        <v>708</v>
      </c>
      <c r="L3" s="138" t="s">
        <v>709</v>
      </c>
      <c r="M3" s="317"/>
      <c r="N3" s="325"/>
    </row>
    <row r="4" spans="1:16" s="3" customFormat="1" ht="20.100000000000001" customHeight="1" x14ac:dyDescent="0.25">
      <c r="A4" s="227" t="s">
        <v>211</v>
      </c>
      <c r="B4" s="139">
        <v>185</v>
      </c>
      <c r="C4" s="139">
        <v>51</v>
      </c>
      <c r="D4" s="202">
        <f t="shared" ref="D4:D11" si="0">C4/B4*100</f>
        <v>27.567567567567568</v>
      </c>
      <c r="E4" s="139">
        <v>121</v>
      </c>
      <c r="F4" s="202">
        <f>E4/B4*100</f>
        <v>65.405405405405403</v>
      </c>
      <c r="G4" s="143">
        <v>12</v>
      </c>
      <c r="H4" s="202">
        <f>G4/B4*100</f>
        <v>6.4864864864864868</v>
      </c>
      <c r="I4" s="139">
        <v>1</v>
      </c>
      <c r="J4" s="202">
        <f>I4/B4*100</f>
        <v>0.54054054054054057</v>
      </c>
      <c r="K4" s="139">
        <v>0</v>
      </c>
      <c r="L4" s="202">
        <f>K4/B4*100</f>
        <v>0</v>
      </c>
      <c r="M4" s="83">
        <v>121.21351351351352</v>
      </c>
      <c r="N4" s="325"/>
    </row>
    <row r="5" spans="1:16" s="3" customFormat="1" ht="20.100000000000001" customHeight="1" x14ac:dyDescent="0.25">
      <c r="A5" s="227" t="s">
        <v>710</v>
      </c>
      <c r="B5" s="139">
        <v>213</v>
      </c>
      <c r="C5" s="139">
        <v>57</v>
      </c>
      <c r="D5" s="202">
        <f t="shared" si="0"/>
        <v>26.760563380281688</v>
      </c>
      <c r="E5" s="139">
        <v>139</v>
      </c>
      <c r="F5" s="202">
        <f>E5/B5*100</f>
        <v>65.258215962441312</v>
      </c>
      <c r="G5" s="143">
        <v>15</v>
      </c>
      <c r="H5" s="202">
        <f t="shared" ref="H5:H11" si="1">G5/B5*100</f>
        <v>7.042253521126761</v>
      </c>
      <c r="I5" s="139">
        <v>2</v>
      </c>
      <c r="J5" s="202">
        <f t="shared" ref="J5:J11" si="2">I5/B5*100</f>
        <v>0.93896713615023475</v>
      </c>
      <c r="K5" s="139">
        <v>0</v>
      </c>
      <c r="L5" s="202">
        <f t="shared" ref="L5:L11" si="3">K5/B5*100</f>
        <v>0</v>
      </c>
      <c r="M5" s="83">
        <v>126.42723004694835</v>
      </c>
      <c r="N5" s="325"/>
    </row>
    <row r="6" spans="1:16" s="3" customFormat="1" ht="20.100000000000001" customHeight="1" x14ac:dyDescent="0.25">
      <c r="A6" s="227" t="s">
        <v>222</v>
      </c>
      <c r="B6" s="139">
        <v>300</v>
      </c>
      <c r="C6" s="139">
        <v>101</v>
      </c>
      <c r="D6" s="202">
        <f t="shared" si="0"/>
        <v>33.666666666666664</v>
      </c>
      <c r="E6" s="139">
        <v>194</v>
      </c>
      <c r="F6" s="202">
        <f t="shared" ref="F6:F11" si="4">E6/B6*100</f>
        <v>64.666666666666657</v>
      </c>
      <c r="G6" s="143">
        <v>5</v>
      </c>
      <c r="H6" s="202">
        <f t="shared" si="1"/>
        <v>1.6666666666666667</v>
      </c>
      <c r="I6" s="139">
        <v>0</v>
      </c>
      <c r="J6" s="202">
        <f t="shared" si="2"/>
        <v>0</v>
      </c>
      <c r="K6" s="139">
        <v>0</v>
      </c>
      <c r="L6" s="202">
        <f t="shared" si="3"/>
        <v>0</v>
      </c>
      <c r="M6" s="83">
        <v>103.46333333333334</v>
      </c>
      <c r="N6" s="325"/>
    </row>
    <row r="7" spans="1:16" s="3" customFormat="1" ht="20.100000000000001" customHeight="1" x14ac:dyDescent="0.25">
      <c r="A7" s="227" t="s">
        <v>711</v>
      </c>
      <c r="B7" s="139">
        <v>355</v>
      </c>
      <c r="C7" s="139">
        <v>96</v>
      </c>
      <c r="D7" s="202">
        <f t="shared" si="0"/>
        <v>27.042253521126757</v>
      </c>
      <c r="E7" s="139">
        <v>215</v>
      </c>
      <c r="F7" s="202">
        <f>E7/B7*100</f>
        <v>60.563380281690137</v>
      </c>
      <c r="G7" s="143">
        <v>37</v>
      </c>
      <c r="H7" s="202">
        <f t="shared" si="1"/>
        <v>10.422535211267606</v>
      </c>
      <c r="I7" s="139">
        <v>7</v>
      </c>
      <c r="J7" s="202">
        <f t="shared" si="2"/>
        <v>1.971830985915493</v>
      </c>
      <c r="K7" s="139">
        <v>0</v>
      </c>
      <c r="L7" s="202">
        <f t="shared" si="3"/>
        <v>0</v>
      </c>
      <c r="M7" s="83">
        <v>131.35211267605635</v>
      </c>
      <c r="N7" s="325"/>
    </row>
    <row r="8" spans="1:16" s="3" customFormat="1" ht="20.100000000000001" customHeight="1" x14ac:dyDescent="0.25">
      <c r="A8" s="227" t="s">
        <v>226</v>
      </c>
      <c r="B8" s="139">
        <v>274</v>
      </c>
      <c r="C8" s="139">
        <v>111</v>
      </c>
      <c r="D8" s="202">
        <f t="shared" si="0"/>
        <v>40.510948905109487</v>
      </c>
      <c r="E8" s="139">
        <v>146</v>
      </c>
      <c r="F8" s="202">
        <f>E8/B8*100</f>
        <v>53.284671532846716</v>
      </c>
      <c r="G8" s="143">
        <v>16</v>
      </c>
      <c r="H8" s="202">
        <f t="shared" si="1"/>
        <v>5.8394160583941606</v>
      </c>
      <c r="I8" s="139">
        <v>1</v>
      </c>
      <c r="J8" s="202">
        <f t="shared" si="2"/>
        <v>0.36496350364963503</v>
      </c>
      <c r="K8" s="139">
        <v>0</v>
      </c>
      <c r="L8" s="202">
        <f t="shared" si="3"/>
        <v>0</v>
      </c>
      <c r="M8" s="83">
        <v>105.52189781021897</v>
      </c>
      <c r="N8" s="325"/>
    </row>
    <row r="9" spans="1:16" s="3" customFormat="1" ht="20.100000000000001" customHeight="1" x14ac:dyDescent="0.25">
      <c r="A9" s="227" t="s">
        <v>712</v>
      </c>
      <c r="B9" s="139">
        <v>274</v>
      </c>
      <c r="C9" s="139">
        <v>90</v>
      </c>
      <c r="D9" s="202">
        <f t="shared" si="0"/>
        <v>32.846715328467155</v>
      </c>
      <c r="E9" s="139">
        <v>174</v>
      </c>
      <c r="F9" s="202">
        <f t="shared" si="4"/>
        <v>63.503649635036496</v>
      </c>
      <c r="G9" s="143">
        <v>10</v>
      </c>
      <c r="H9" s="202">
        <f t="shared" si="1"/>
        <v>3.6496350364963499</v>
      </c>
      <c r="I9" s="139">
        <v>0</v>
      </c>
      <c r="J9" s="202">
        <f t="shared" si="2"/>
        <v>0</v>
      </c>
      <c r="K9" s="139">
        <v>0</v>
      </c>
      <c r="L9" s="202">
        <f t="shared" si="3"/>
        <v>0</v>
      </c>
      <c r="M9" s="83">
        <v>105.36131386861314</v>
      </c>
      <c r="N9" s="325"/>
    </row>
    <row r="10" spans="1:16" s="3" customFormat="1" ht="20.100000000000001" customHeight="1" x14ac:dyDescent="0.25">
      <c r="A10" s="227" t="s">
        <v>686</v>
      </c>
      <c r="B10" s="139">
        <v>266</v>
      </c>
      <c r="C10" s="139">
        <v>72</v>
      </c>
      <c r="D10" s="202">
        <f t="shared" si="0"/>
        <v>27.06766917293233</v>
      </c>
      <c r="E10" s="139">
        <v>178</v>
      </c>
      <c r="F10" s="202">
        <f t="shared" si="4"/>
        <v>66.917293233082702</v>
      </c>
      <c r="G10" s="143">
        <v>13</v>
      </c>
      <c r="H10" s="202">
        <f t="shared" si="1"/>
        <v>4.8872180451127818</v>
      </c>
      <c r="I10" s="139">
        <v>2</v>
      </c>
      <c r="J10" s="202">
        <f t="shared" si="2"/>
        <v>0.75187969924812026</v>
      </c>
      <c r="K10" s="139">
        <v>1</v>
      </c>
      <c r="L10" s="202">
        <f t="shared" si="3"/>
        <v>0.37593984962406013</v>
      </c>
      <c r="M10" s="83">
        <v>127.29135338345864</v>
      </c>
      <c r="N10" s="325"/>
    </row>
    <row r="11" spans="1:16" s="3" customFormat="1" ht="20.100000000000001" customHeight="1" x14ac:dyDescent="0.25">
      <c r="A11" s="227" t="s">
        <v>713</v>
      </c>
      <c r="B11" s="139">
        <v>340</v>
      </c>
      <c r="C11" s="139">
        <v>117</v>
      </c>
      <c r="D11" s="202">
        <f t="shared" si="0"/>
        <v>34.411764705882355</v>
      </c>
      <c r="E11" s="139">
        <v>194</v>
      </c>
      <c r="F11" s="202">
        <f t="shared" si="4"/>
        <v>57.058823529411761</v>
      </c>
      <c r="G11" s="143">
        <v>28</v>
      </c>
      <c r="H11" s="202">
        <f t="shared" si="1"/>
        <v>8.235294117647058</v>
      </c>
      <c r="I11" s="139">
        <v>1</v>
      </c>
      <c r="J11" s="202">
        <f t="shared" si="2"/>
        <v>0.29411764705882354</v>
      </c>
      <c r="K11" s="139">
        <v>0</v>
      </c>
      <c r="L11" s="202">
        <f t="shared" si="3"/>
        <v>0</v>
      </c>
      <c r="M11" s="83">
        <v>121.85735294117647</v>
      </c>
      <c r="N11" s="325"/>
    </row>
    <row r="12" spans="1:16" s="3" customFormat="1" ht="20.100000000000001" customHeight="1" x14ac:dyDescent="0.25">
      <c r="A12" s="105" t="s">
        <v>714</v>
      </c>
      <c r="B12" s="141">
        <f>SUM(B4:B11)</f>
        <v>2207</v>
      </c>
      <c r="C12" s="79">
        <f>SUM(C4:C11)</f>
        <v>695</v>
      </c>
      <c r="D12" s="142">
        <f>$C12/$B12*100</f>
        <v>31.490711372904396</v>
      </c>
      <c r="E12" s="79">
        <f>SUM(E4:E11)</f>
        <v>1361</v>
      </c>
      <c r="F12" s="142">
        <f>E12/$B12*100</f>
        <v>61.667421839601268</v>
      </c>
      <c r="G12" s="79">
        <f>SUM(G4:G11)</f>
        <v>136</v>
      </c>
      <c r="H12" s="142">
        <f>G12/$B12*100</f>
        <v>6.1622111463525151</v>
      </c>
      <c r="I12" s="79">
        <f>SUM(I4:I11)</f>
        <v>14</v>
      </c>
      <c r="J12" s="142">
        <f>I12/$B12*100</f>
        <v>0.6343452650657001</v>
      </c>
      <c r="K12" s="79">
        <f>SUM(K4:K11)</f>
        <v>1</v>
      </c>
      <c r="L12" s="142">
        <f>K12/$B12*100</f>
        <v>4.5310376076121435E-2</v>
      </c>
      <c r="M12" s="79">
        <v>118</v>
      </c>
      <c r="N12" s="326"/>
      <c r="O12" s="4"/>
      <c r="P12" s="243"/>
    </row>
    <row r="13" spans="1:16" s="3" customFormat="1" ht="15.6" x14ac:dyDescent="0.25">
      <c r="A13" s="323"/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</row>
    <row r="14" spans="1:16" s="3" customFormat="1" ht="25.35" customHeight="1" x14ac:dyDescent="0.25">
      <c r="A14" s="321" t="s">
        <v>1076</v>
      </c>
      <c r="B14" s="321"/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1"/>
      <c r="N14" s="293"/>
    </row>
    <row r="15" spans="1:16" s="3" customFormat="1" ht="26.1" customHeight="1" x14ac:dyDescent="0.25">
      <c r="A15" s="317" t="s">
        <v>0</v>
      </c>
      <c r="B15" s="317" t="s">
        <v>749</v>
      </c>
      <c r="C15" s="317" t="s">
        <v>750</v>
      </c>
      <c r="D15" s="317"/>
      <c r="E15" s="317" t="s">
        <v>751</v>
      </c>
      <c r="F15" s="317"/>
      <c r="G15" s="317" t="s">
        <v>948</v>
      </c>
      <c r="H15" s="317"/>
      <c r="I15" s="317" t="s">
        <v>744</v>
      </c>
      <c r="J15" s="317"/>
      <c r="K15" s="317" t="s">
        <v>752</v>
      </c>
      <c r="L15" s="317"/>
      <c r="M15" s="317" t="s">
        <v>915</v>
      </c>
      <c r="N15" s="293"/>
    </row>
    <row r="16" spans="1:16" s="5" customFormat="1" x14ac:dyDescent="0.25">
      <c r="A16" s="317"/>
      <c r="B16" s="317"/>
      <c r="C16" s="138" t="s">
        <v>708</v>
      </c>
      <c r="D16" s="138" t="s">
        <v>709</v>
      </c>
      <c r="E16" s="138" t="s">
        <v>708</v>
      </c>
      <c r="F16" s="138" t="s">
        <v>709</v>
      </c>
      <c r="G16" s="138" t="s">
        <v>708</v>
      </c>
      <c r="H16" s="138" t="s">
        <v>709</v>
      </c>
      <c r="I16" s="138" t="s">
        <v>708</v>
      </c>
      <c r="J16" s="138" t="s">
        <v>709</v>
      </c>
      <c r="K16" s="138" t="s">
        <v>708</v>
      </c>
      <c r="L16" s="138" t="s">
        <v>709</v>
      </c>
      <c r="M16" s="317"/>
      <c r="N16" s="293"/>
    </row>
    <row r="17" spans="1:16" s="5" customFormat="1" ht="20.100000000000001" customHeight="1" x14ac:dyDescent="0.25">
      <c r="A17" s="227" t="s">
        <v>211</v>
      </c>
      <c r="B17" s="144">
        <v>0</v>
      </c>
      <c r="C17" s="144">
        <v>0</v>
      </c>
      <c r="D17" s="144">
        <v>0</v>
      </c>
      <c r="E17" s="144">
        <v>0</v>
      </c>
      <c r="F17" s="140">
        <v>0</v>
      </c>
      <c r="G17" s="144">
        <v>0</v>
      </c>
      <c r="H17" s="140">
        <v>0</v>
      </c>
      <c r="I17" s="144">
        <v>0</v>
      </c>
      <c r="J17" s="140">
        <v>0</v>
      </c>
      <c r="K17" s="144">
        <v>0</v>
      </c>
      <c r="L17" s="140">
        <v>0</v>
      </c>
      <c r="M17" s="83">
        <v>0</v>
      </c>
      <c r="N17" s="293"/>
    </row>
    <row r="18" spans="1:16" s="3" customFormat="1" ht="20.100000000000001" customHeight="1" x14ac:dyDescent="0.25">
      <c r="A18" s="227" t="s">
        <v>710</v>
      </c>
      <c r="B18" s="144">
        <v>0</v>
      </c>
      <c r="C18" s="144">
        <v>0</v>
      </c>
      <c r="D18" s="144">
        <v>0</v>
      </c>
      <c r="E18" s="144">
        <v>0</v>
      </c>
      <c r="F18" s="140">
        <v>0</v>
      </c>
      <c r="G18" s="144">
        <v>0</v>
      </c>
      <c r="H18" s="140">
        <v>0</v>
      </c>
      <c r="I18" s="144">
        <v>0</v>
      </c>
      <c r="J18" s="140">
        <v>0</v>
      </c>
      <c r="K18" s="144">
        <v>0</v>
      </c>
      <c r="L18" s="140">
        <v>0</v>
      </c>
      <c r="M18" s="83">
        <v>0</v>
      </c>
      <c r="N18" s="293"/>
    </row>
    <row r="19" spans="1:16" s="3" customFormat="1" ht="20.100000000000001" customHeight="1" x14ac:dyDescent="0.25">
      <c r="A19" s="227" t="s">
        <v>222</v>
      </c>
      <c r="B19" s="144">
        <v>0</v>
      </c>
      <c r="C19" s="144">
        <v>0</v>
      </c>
      <c r="D19" s="144">
        <v>0</v>
      </c>
      <c r="E19" s="144">
        <v>0</v>
      </c>
      <c r="F19" s="140">
        <v>0</v>
      </c>
      <c r="G19" s="144">
        <v>0</v>
      </c>
      <c r="H19" s="140">
        <v>0</v>
      </c>
      <c r="I19" s="144">
        <v>0</v>
      </c>
      <c r="J19" s="140">
        <v>0</v>
      </c>
      <c r="K19" s="144">
        <v>0</v>
      </c>
      <c r="L19" s="140">
        <v>0</v>
      </c>
      <c r="M19" s="83">
        <v>0</v>
      </c>
      <c r="N19" s="293"/>
    </row>
    <row r="20" spans="1:16" s="3" customFormat="1" ht="20.100000000000001" customHeight="1" x14ac:dyDescent="0.25">
      <c r="A20" s="227" t="s">
        <v>711</v>
      </c>
      <c r="B20" s="144">
        <v>0</v>
      </c>
      <c r="C20" s="144">
        <v>0</v>
      </c>
      <c r="D20" s="144">
        <v>0</v>
      </c>
      <c r="E20" s="144">
        <v>0</v>
      </c>
      <c r="F20" s="140">
        <v>0</v>
      </c>
      <c r="G20" s="144">
        <v>0</v>
      </c>
      <c r="H20" s="140">
        <v>0</v>
      </c>
      <c r="I20" s="144">
        <v>0</v>
      </c>
      <c r="J20" s="140">
        <v>0</v>
      </c>
      <c r="K20" s="144">
        <v>0</v>
      </c>
      <c r="L20" s="140">
        <v>0</v>
      </c>
      <c r="M20" s="83">
        <v>0</v>
      </c>
      <c r="N20" s="293"/>
    </row>
    <row r="21" spans="1:16" s="3" customFormat="1" ht="20.100000000000001" customHeight="1" x14ac:dyDescent="0.25">
      <c r="A21" s="227" t="s">
        <v>226</v>
      </c>
      <c r="B21" s="144">
        <v>0</v>
      </c>
      <c r="C21" s="144">
        <v>0</v>
      </c>
      <c r="D21" s="144">
        <v>0</v>
      </c>
      <c r="E21" s="144">
        <v>0</v>
      </c>
      <c r="F21" s="140">
        <v>0</v>
      </c>
      <c r="G21" s="144">
        <v>0</v>
      </c>
      <c r="H21" s="140">
        <v>0</v>
      </c>
      <c r="I21" s="144">
        <v>0</v>
      </c>
      <c r="J21" s="140">
        <v>0</v>
      </c>
      <c r="K21" s="144">
        <v>0</v>
      </c>
      <c r="L21" s="140">
        <v>0</v>
      </c>
      <c r="M21" s="83">
        <v>0</v>
      </c>
      <c r="N21" s="293"/>
    </row>
    <row r="22" spans="1:16" s="3" customFormat="1" ht="20.100000000000001" customHeight="1" x14ac:dyDescent="0.25">
      <c r="A22" s="227" t="s">
        <v>712</v>
      </c>
      <c r="B22" s="144">
        <v>0</v>
      </c>
      <c r="C22" s="144">
        <v>0</v>
      </c>
      <c r="D22" s="144">
        <v>0</v>
      </c>
      <c r="E22" s="144">
        <v>0</v>
      </c>
      <c r="F22" s="140">
        <v>0</v>
      </c>
      <c r="G22" s="144">
        <v>0</v>
      </c>
      <c r="H22" s="140">
        <v>0</v>
      </c>
      <c r="I22" s="144">
        <v>0</v>
      </c>
      <c r="J22" s="140">
        <v>0</v>
      </c>
      <c r="K22" s="144">
        <v>0</v>
      </c>
      <c r="L22" s="140">
        <v>0</v>
      </c>
      <c r="M22" s="83">
        <v>0</v>
      </c>
      <c r="N22" s="293"/>
      <c r="P22" s="244"/>
    </row>
    <row r="23" spans="1:16" s="3" customFormat="1" ht="20.100000000000001" customHeight="1" x14ac:dyDescent="0.25">
      <c r="A23" s="227" t="s">
        <v>686</v>
      </c>
      <c r="B23" s="144">
        <v>0</v>
      </c>
      <c r="C23" s="144">
        <v>0</v>
      </c>
      <c r="D23" s="144">
        <v>0</v>
      </c>
      <c r="E23" s="144">
        <v>0</v>
      </c>
      <c r="F23" s="140">
        <v>0</v>
      </c>
      <c r="G23" s="144">
        <v>0</v>
      </c>
      <c r="H23" s="140">
        <v>0</v>
      </c>
      <c r="I23" s="144">
        <v>0</v>
      </c>
      <c r="J23" s="140">
        <v>0</v>
      </c>
      <c r="K23" s="144">
        <v>0</v>
      </c>
      <c r="L23" s="140">
        <v>0</v>
      </c>
      <c r="M23" s="83">
        <v>0</v>
      </c>
      <c r="N23" s="293"/>
    </row>
    <row r="24" spans="1:16" s="3" customFormat="1" ht="20.100000000000001" customHeight="1" x14ac:dyDescent="0.25">
      <c r="A24" s="227" t="s">
        <v>713</v>
      </c>
      <c r="B24" s="144">
        <v>0</v>
      </c>
      <c r="C24" s="144">
        <v>0</v>
      </c>
      <c r="D24" s="144">
        <v>0</v>
      </c>
      <c r="E24" s="144">
        <v>0</v>
      </c>
      <c r="F24" s="140">
        <v>0</v>
      </c>
      <c r="G24" s="144">
        <v>0</v>
      </c>
      <c r="H24" s="140">
        <v>0</v>
      </c>
      <c r="I24" s="144">
        <v>0</v>
      </c>
      <c r="J24" s="140">
        <v>0</v>
      </c>
      <c r="K24" s="144">
        <v>0</v>
      </c>
      <c r="L24" s="140">
        <v>0</v>
      </c>
      <c r="M24" s="83">
        <v>0</v>
      </c>
      <c r="N24" s="293"/>
    </row>
    <row r="25" spans="1:16" s="3" customFormat="1" ht="20.100000000000001" customHeight="1" x14ac:dyDescent="0.25">
      <c r="A25" s="105" t="s">
        <v>714</v>
      </c>
      <c r="B25" s="79">
        <f>SUM(B17:B24)</f>
        <v>0</v>
      </c>
      <c r="C25" s="79">
        <f>SUM(C17:C24)</f>
        <v>0</v>
      </c>
      <c r="D25" s="145">
        <v>0</v>
      </c>
      <c r="E25" s="79">
        <f>SUM(E17:E24)</f>
        <v>0</v>
      </c>
      <c r="F25" s="145">
        <v>0</v>
      </c>
      <c r="G25" s="79">
        <f>SUM(G17:G24)</f>
        <v>0</v>
      </c>
      <c r="H25" s="145">
        <v>0</v>
      </c>
      <c r="I25" s="79">
        <f>SUM(I17:I24)</f>
        <v>0</v>
      </c>
      <c r="J25" s="145">
        <v>0</v>
      </c>
      <c r="K25" s="79">
        <f>SUM(K17:K24)</f>
        <v>0</v>
      </c>
      <c r="L25" s="145">
        <v>0</v>
      </c>
      <c r="M25" s="79">
        <f>AVERAGE(M17:M24)</f>
        <v>0</v>
      </c>
      <c r="N25" s="293"/>
    </row>
    <row r="26" spans="1:16" ht="15.75" customHeight="1" x14ac:dyDescent="0.25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</row>
    <row r="27" spans="1:16" ht="25.35" customHeight="1" x14ac:dyDescent="0.25">
      <c r="A27" s="321" t="s">
        <v>1077</v>
      </c>
      <c r="B27" s="321"/>
      <c r="C27" s="321"/>
      <c r="D27" s="321"/>
      <c r="E27" s="321"/>
      <c r="F27" s="321"/>
      <c r="G27" s="321"/>
      <c r="H27" s="321"/>
      <c r="I27" s="321"/>
      <c r="J27" s="321"/>
      <c r="K27" s="321"/>
      <c r="L27" s="321"/>
      <c r="M27" s="321"/>
      <c r="N27" s="322"/>
    </row>
    <row r="28" spans="1:16" ht="26.1" customHeight="1" x14ac:dyDescent="0.25">
      <c r="A28" s="317" t="s">
        <v>0</v>
      </c>
      <c r="B28" s="317" t="s">
        <v>749</v>
      </c>
      <c r="C28" s="317" t="s">
        <v>750</v>
      </c>
      <c r="D28" s="317"/>
      <c r="E28" s="317" t="s">
        <v>751</v>
      </c>
      <c r="F28" s="317"/>
      <c r="G28" s="317" t="s">
        <v>948</v>
      </c>
      <c r="H28" s="317"/>
      <c r="I28" s="317" t="s">
        <v>744</v>
      </c>
      <c r="J28" s="317"/>
      <c r="K28" s="317" t="s">
        <v>752</v>
      </c>
      <c r="L28" s="317"/>
      <c r="M28" s="317" t="s">
        <v>915</v>
      </c>
      <c r="N28" s="322"/>
    </row>
    <row r="29" spans="1:16" x14ac:dyDescent="0.25">
      <c r="A29" s="317"/>
      <c r="B29" s="317"/>
      <c r="C29" s="138" t="s">
        <v>708</v>
      </c>
      <c r="D29" s="138" t="s">
        <v>709</v>
      </c>
      <c r="E29" s="138" t="s">
        <v>708</v>
      </c>
      <c r="F29" s="138" t="s">
        <v>709</v>
      </c>
      <c r="G29" s="138" t="s">
        <v>708</v>
      </c>
      <c r="H29" s="138" t="s">
        <v>709</v>
      </c>
      <c r="I29" s="138" t="s">
        <v>708</v>
      </c>
      <c r="J29" s="138" t="s">
        <v>709</v>
      </c>
      <c r="K29" s="138" t="s">
        <v>708</v>
      </c>
      <c r="L29" s="138" t="s">
        <v>709</v>
      </c>
      <c r="M29" s="317"/>
      <c r="N29" s="322"/>
    </row>
    <row r="30" spans="1:16" ht="20.100000000000001" customHeight="1" x14ac:dyDescent="0.25">
      <c r="A30" s="227" t="s">
        <v>3</v>
      </c>
      <c r="B30" s="180">
        <v>40</v>
      </c>
      <c r="C30" s="180">
        <v>8</v>
      </c>
      <c r="D30" s="181">
        <f>C30/$B30*100</f>
        <v>20</v>
      </c>
      <c r="E30" s="180">
        <v>11</v>
      </c>
      <c r="F30" s="181">
        <f>E30/$B30*100</f>
        <v>27.500000000000004</v>
      </c>
      <c r="G30" s="180">
        <v>14</v>
      </c>
      <c r="H30" s="181">
        <f>G30/$B30*100</f>
        <v>35</v>
      </c>
      <c r="I30" s="180">
        <v>7</v>
      </c>
      <c r="J30" s="181">
        <f>I30/$B30*100</f>
        <v>17.5</v>
      </c>
      <c r="K30" s="180">
        <v>0</v>
      </c>
      <c r="L30" s="181">
        <f>K30/$B30*100</f>
        <v>0</v>
      </c>
      <c r="M30" s="180">
        <v>207.45</v>
      </c>
      <c r="N30" s="322"/>
    </row>
    <row r="31" spans="1:16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</row>
  </sheetData>
  <mergeCells count="31">
    <mergeCell ref="A1:M1"/>
    <mergeCell ref="N1:N12"/>
    <mergeCell ref="A2:A3"/>
    <mergeCell ref="B2:B3"/>
    <mergeCell ref="C2:D2"/>
    <mergeCell ref="E2:F2"/>
    <mergeCell ref="G2:H2"/>
    <mergeCell ref="I2:J2"/>
    <mergeCell ref="K2:L2"/>
    <mergeCell ref="M2:M3"/>
    <mergeCell ref="A13:M13"/>
    <mergeCell ref="A14:M14"/>
    <mergeCell ref="N14:N25"/>
    <mergeCell ref="A15:A16"/>
    <mergeCell ref="B15:B16"/>
    <mergeCell ref="C15:D15"/>
    <mergeCell ref="E15:F15"/>
    <mergeCell ref="G15:H15"/>
    <mergeCell ref="I15:J15"/>
    <mergeCell ref="K15:L15"/>
    <mergeCell ref="M28:M29"/>
    <mergeCell ref="M15:M16"/>
    <mergeCell ref="A27:M27"/>
    <mergeCell ref="N27:N30"/>
    <mergeCell ref="A28:A29"/>
    <mergeCell ref="B28:B29"/>
    <mergeCell ref="C28:D28"/>
    <mergeCell ref="E28:F28"/>
    <mergeCell ref="G28:H28"/>
    <mergeCell ref="I28:J28"/>
    <mergeCell ref="K28:L28"/>
  </mergeCells>
  <printOptions horizontalCentered="1"/>
  <pageMargins left="0.7" right="0.7" top="0.75" bottom="0.75" header="0.3" footer="0.3"/>
  <pageSetup paperSize="9" scale="82" orientation="landscape" r:id="rId1"/>
  <rowBreaks count="1" manualBreakCount="1">
    <brk id="29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1"/>
  <sheetViews>
    <sheetView showGridLines="0" zoomScale="60" zoomScaleNormal="60" zoomScaleSheetLayoutView="80" workbookViewId="0">
      <selection sqref="A1:M1"/>
    </sheetView>
  </sheetViews>
  <sheetFormatPr defaultRowHeight="13.2" x14ac:dyDescent="0.25"/>
  <cols>
    <col min="1" max="1" width="12.5546875" customWidth="1"/>
    <col min="2" max="2" width="15.44140625" customWidth="1"/>
    <col min="3" max="12" width="11.5546875" customWidth="1"/>
    <col min="13" max="13" width="17.44140625" customWidth="1"/>
    <col min="14" max="14" width="1" customWidth="1"/>
    <col min="16" max="16" width="11.44140625" bestFit="1" customWidth="1"/>
  </cols>
  <sheetData>
    <row r="1" spans="1:16" ht="25.35" customHeight="1" x14ac:dyDescent="0.25">
      <c r="A1" s="321" t="s">
        <v>1078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4"/>
    </row>
    <row r="2" spans="1:16" s="3" customFormat="1" ht="26.1" customHeight="1" x14ac:dyDescent="0.25">
      <c r="A2" s="317" t="s">
        <v>0</v>
      </c>
      <c r="B2" s="317" t="s">
        <v>749</v>
      </c>
      <c r="C2" s="317" t="s">
        <v>750</v>
      </c>
      <c r="D2" s="317"/>
      <c r="E2" s="317" t="s">
        <v>751</v>
      </c>
      <c r="F2" s="317"/>
      <c r="G2" s="317" t="s">
        <v>948</v>
      </c>
      <c r="H2" s="317"/>
      <c r="I2" s="317" t="s">
        <v>744</v>
      </c>
      <c r="J2" s="317"/>
      <c r="K2" s="317" t="s">
        <v>752</v>
      </c>
      <c r="L2" s="317"/>
      <c r="M2" s="317" t="s">
        <v>915</v>
      </c>
      <c r="N2" s="325"/>
    </row>
    <row r="3" spans="1:16" s="5" customFormat="1" ht="13.35" customHeight="1" x14ac:dyDescent="0.25">
      <c r="A3" s="317"/>
      <c r="B3" s="317"/>
      <c r="C3" s="138" t="s">
        <v>708</v>
      </c>
      <c r="D3" s="138" t="s">
        <v>709</v>
      </c>
      <c r="E3" s="138" t="s">
        <v>708</v>
      </c>
      <c r="F3" s="138" t="s">
        <v>709</v>
      </c>
      <c r="G3" s="138" t="s">
        <v>708</v>
      </c>
      <c r="H3" s="138" t="s">
        <v>709</v>
      </c>
      <c r="I3" s="138" t="s">
        <v>708</v>
      </c>
      <c r="J3" s="138" t="s">
        <v>709</v>
      </c>
      <c r="K3" s="138" t="s">
        <v>708</v>
      </c>
      <c r="L3" s="138" t="s">
        <v>709</v>
      </c>
      <c r="M3" s="317"/>
      <c r="N3" s="325"/>
    </row>
    <row r="4" spans="1:16" s="3" customFormat="1" ht="20.100000000000001" customHeight="1" x14ac:dyDescent="0.25">
      <c r="A4" s="227" t="s">
        <v>211</v>
      </c>
      <c r="B4" s="139">
        <v>204</v>
      </c>
      <c r="C4" s="139">
        <v>127</v>
      </c>
      <c r="D4" s="202">
        <f>C4/B4*100</f>
        <v>62.254901960784316</v>
      </c>
      <c r="E4" s="139">
        <v>40</v>
      </c>
      <c r="F4" s="202">
        <f t="shared" ref="F4:F11" si="0">E4/B4*100</f>
        <v>19.607843137254903</v>
      </c>
      <c r="G4" s="143">
        <v>30</v>
      </c>
      <c r="H4" s="202">
        <f t="shared" ref="H4:H11" si="1">G4/B4*100</f>
        <v>14.705882352941178</v>
      </c>
      <c r="I4" s="139">
        <v>6</v>
      </c>
      <c r="J4" s="202">
        <f>I4/B4*100</f>
        <v>2.9411764705882351</v>
      </c>
      <c r="K4" s="139">
        <v>1</v>
      </c>
      <c r="L4" s="202">
        <f>K4/B4*100</f>
        <v>0.49019607843137253</v>
      </c>
      <c r="M4" s="83">
        <v>97.174019607843135</v>
      </c>
      <c r="N4" s="325"/>
      <c r="O4" s="4"/>
      <c r="P4" s="4"/>
    </row>
    <row r="5" spans="1:16" s="3" customFormat="1" ht="20.100000000000001" customHeight="1" x14ac:dyDescent="0.25">
      <c r="A5" s="227" t="s">
        <v>710</v>
      </c>
      <c r="B5" s="139">
        <v>208</v>
      </c>
      <c r="C5" s="139">
        <v>114</v>
      </c>
      <c r="D5" s="140">
        <f t="shared" ref="D5:D11" si="2">C5/B5*100</f>
        <v>54.807692307692314</v>
      </c>
      <c r="E5" s="139">
        <v>50</v>
      </c>
      <c r="F5" s="202">
        <f t="shared" si="0"/>
        <v>24.03846153846154</v>
      </c>
      <c r="G5" s="143">
        <v>27</v>
      </c>
      <c r="H5" s="202">
        <f t="shared" si="1"/>
        <v>12.980769230769232</v>
      </c>
      <c r="I5" s="139">
        <v>14</v>
      </c>
      <c r="J5" s="202">
        <f t="shared" ref="J5:J11" si="3">I5/B5*100</f>
        <v>6.7307692307692308</v>
      </c>
      <c r="K5" s="139">
        <v>3</v>
      </c>
      <c r="L5" s="202">
        <f t="shared" ref="L5:L11" si="4">K5/B5*100</f>
        <v>1.4423076923076923</v>
      </c>
      <c r="M5" s="83">
        <v>130.58653846153845</v>
      </c>
      <c r="N5" s="325"/>
      <c r="O5" s="4"/>
      <c r="P5" s="4"/>
    </row>
    <row r="6" spans="1:16" s="3" customFormat="1" ht="20.100000000000001" customHeight="1" x14ac:dyDescent="0.25">
      <c r="A6" s="227" t="s">
        <v>222</v>
      </c>
      <c r="B6" s="139">
        <v>285</v>
      </c>
      <c r="C6" s="139">
        <v>212</v>
      </c>
      <c r="D6" s="140">
        <f t="shared" si="2"/>
        <v>74.385964912280699</v>
      </c>
      <c r="E6" s="139">
        <v>56</v>
      </c>
      <c r="F6" s="202">
        <f t="shared" si="0"/>
        <v>19.649122807017545</v>
      </c>
      <c r="G6" s="143">
        <v>16</v>
      </c>
      <c r="H6" s="202">
        <f t="shared" si="1"/>
        <v>5.6140350877192979</v>
      </c>
      <c r="I6" s="139">
        <v>1</v>
      </c>
      <c r="J6" s="202">
        <f t="shared" si="3"/>
        <v>0.35087719298245612</v>
      </c>
      <c r="K6" s="139">
        <v>0</v>
      </c>
      <c r="L6" s="202">
        <f t="shared" si="4"/>
        <v>0</v>
      </c>
      <c r="M6" s="83">
        <v>58.917543859649122</v>
      </c>
      <c r="N6" s="325"/>
      <c r="O6" s="4"/>
      <c r="P6" s="4"/>
    </row>
    <row r="7" spans="1:16" s="3" customFormat="1" ht="20.100000000000001" customHeight="1" x14ac:dyDescent="0.25">
      <c r="A7" s="227" t="s">
        <v>711</v>
      </c>
      <c r="B7" s="139">
        <v>316</v>
      </c>
      <c r="C7" s="139">
        <v>229</v>
      </c>
      <c r="D7" s="140">
        <f t="shared" si="2"/>
        <v>72.468354430379748</v>
      </c>
      <c r="E7" s="139">
        <v>55</v>
      </c>
      <c r="F7" s="202">
        <f t="shared" si="0"/>
        <v>17.405063291139243</v>
      </c>
      <c r="G7" s="143">
        <v>11</v>
      </c>
      <c r="H7" s="202">
        <f t="shared" si="1"/>
        <v>3.481012658227848</v>
      </c>
      <c r="I7" s="139">
        <v>17</v>
      </c>
      <c r="J7" s="202">
        <f t="shared" si="3"/>
        <v>5.3797468354430382</v>
      </c>
      <c r="K7" s="139">
        <v>4</v>
      </c>
      <c r="L7" s="202">
        <f>K7/B7*100</f>
        <v>1.2658227848101267</v>
      </c>
      <c r="M7" s="83">
        <v>91.408227848101262</v>
      </c>
      <c r="N7" s="325"/>
      <c r="O7" s="4"/>
      <c r="P7" s="4"/>
    </row>
    <row r="8" spans="1:16" s="3" customFormat="1" ht="20.100000000000001" customHeight="1" x14ac:dyDescent="0.25">
      <c r="A8" s="227" t="s">
        <v>226</v>
      </c>
      <c r="B8" s="139">
        <v>262</v>
      </c>
      <c r="C8" s="139">
        <v>217</v>
      </c>
      <c r="D8" s="140">
        <f t="shared" si="2"/>
        <v>82.824427480916029</v>
      </c>
      <c r="E8" s="139">
        <v>27</v>
      </c>
      <c r="F8" s="202">
        <f t="shared" si="0"/>
        <v>10.305343511450381</v>
      </c>
      <c r="G8" s="143">
        <v>11</v>
      </c>
      <c r="H8" s="202">
        <f t="shared" si="1"/>
        <v>4.1984732824427482</v>
      </c>
      <c r="I8" s="139">
        <v>6</v>
      </c>
      <c r="J8" s="202">
        <f t="shared" si="3"/>
        <v>2.2900763358778624</v>
      </c>
      <c r="K8" s="139">
        <v>1</v>
      </c>
      <c r="L8" s="202">
        <f t="shared" si="4"/>
        <v>0.38167938931297707</v>
      </c>
      <c r="M8" s="83">
        <v>61.412213740458014</v>
      </c>
      <c r="N8" s="325"/>
      <c r="O8" s="4"/>
      <c r="P8" s="4"/>
    </row>
    <row r="9" spans="1:16" s="3" customFormat="1" ht="20.100000000000001" customHeight="1" x14ac:dyDescent="0.25">
      <c r="A9" s="227" t="s">
        <v>712</v>
      </c>
      <c r="B9" s="139">
        <v>249</v>
      </c>
      <c r="C9" s="139">
        <v>182</v>
      </c>
      <c r="D9" s="140">
        <f t="shared" si="2"/>
        <v>73.092369477911646</v>
      </c>
      <c r="E9" s="139">
        <v>49</v>
      </c>
      <c r="F9" s="202">
        <f t="shared" si="0"/>
        <v>19.678714859437751</v>
      </c>
      <c r="G9" s="143">
        <v>17</v>
      </c>
      <c r="H9" s="202">
        <f t="shared" si="1"/>
        <v>6.8273092369477917</v>
      </c>
      <c r="I9" s="139">
        <v>1</v>
      </c>
      <c r="J9" s="202">
        <f t="shared" si="3"/>
        <v>0.40160642570281119</v>
      </c>
      <c r="K9" s="139">
        <v>0</v>
      </c>
      <c r="L9" s="202">
        <f t="shared" si="4"/>
        <v>0</v>
      </c>
      <c r="M9" s="83">
        <v>66.267068273092363</v>
      </c>
      <c r="N9" s="325"/>
      <c r="O9" s="4"/>
      <c r="P9" s="4"/>
    </row>
    <row r="10" spans="1:16" s="3" customFormat="1" ht="20.100000000000001" customHeight="1" x14ac:dyDescent="0.25">
      <c r="A10" s="227" t="s">
        <v>686</v>
      </c>
      <c r="B10" s="139">
        <v>228</v>
      </c>
      <c r="C10" s="139">
        <v>165</v>
      </c>
      <c r="D10" s="140">
        <f t="shared" si="2"/>
        <v>72.368421052631575</v>
      </c>
      <c r="E10" s="139">
        <v>29</v>
      </c>
      <c r="F10" s="202">
        <f t="shared" si="0"/>
        <v>12.719298245614036</v>
      </c>
      <c r="G10" s="143">
        <v>25</v>
      </c>
      <c r="H10" s="202">
        <f t="shared" si="1"/>
        <v>10.964912280701753</v>
      </c>
      <c r="I10" s="139">
        <v>8</v>
      </c>
      <c r="J10" s="202">
        <f t="shared" si="3"/>
        <v>3.5087719298245612</v>
      </c>
      <c r="K10" s="139">
        <v>1</v>
      </c>
      <c r="L10" s="202">
        <f t="shared" si="4"/>
        <v>0.43859649122807015</v>
      </c>
      <c r="M10" s="83">
        <v>87.951754385964918</v>
      </c>
      <c r="N10" s="325"/>
      <c r="O10" s="4"/>
      <c r="P10" s="4"/>
    </row>
    <row r="11" spans="1:16" s="3" customFormat="1" ht="20.100000000000001" customHeight="1" x14ac:dyDescent="0.25">
      <c r="A11" s="227" t="s">
        <v>713</v>
      </c>
      <c r="B11" s="139">
        <v>318</v>
      </c>
      <c r="C11" s="139">
        <v>222</v>
      </c>
      <c r="D11" s="140">
        <f t="shared" si="2"/>
        <v>69.811320754716974</v>
      </c>
      <c r="E11" s="139">
        <v>55</v>
      </c>
      <c r="F11" s="202">
        <f t="shared" si="0"/>
        <v>17.29559748427673</v>
      </c>
      <c r="G11" s="143">
        <v>24</v>
      </c>
      <c r="H11" s="202">
        <f t="shared" si="1"/>
        <v>7.5471698113207548</v>
      </c>
      <c r="I11" s="139">
        <v>9</v>
      </c>
      <c r="J11" s="202">
        <f t="shared" si="3"/>
        <v>2.8301886792452833</v>
      </c>
      <c r="K11" s="139">
        <v>8</v>
      </c>
      <c r="L11" s="202">
        <f t="shared" si="4"/>
        <v>2.5157232704402519</v>
      </c>
      <c r="M11" s="83">
        <v>103.87735849056604</v>
      </c>
      <c r="N11" s="325"/>
      <c r="O11" s="4"/>
      <c r="P11" s="4"/>
    </row>
    <row r="12" spans="1:16" s="3" customFormat="1" ht="20.100000000000001" customHeight="1" x14ac:dyDescent="0.25">
      <c r="A12" s="105" t="s">
        <v>714</v>
      </c>
      <c r="B12" s="141">
        <f>SUM(B4:B11)</f>
        <v>2070</v>
      </c>
      <c r="C12" s="79">
        <f>SUM(C4:C11)</f>
        <v>1468</v>
      </c>
      <c r="D12" s="145">
        <f>$C12/$B12*100</f>
        <v>70.917874396135261</v>
      </c>
      <c r="E12" s="79">
        <f>SUM(E4:E11)</f>
        <v>361</v>
      </c>
      <c r="F12" s="145">
        <f>$E12/$B12*100</f>
        <v>17.439613526570046</v>
      </c>
      <c r="G12" s="79">
        <f>SUM(G4:G11)</f>
        <v>161</v>
      </c>
      <c r="H12" s="145">
        <f>$G12/$B12*100</f>
        <v>7.7777777777777777</v>
      </c>
      <c r="I12" s="79">
        <f>SUM(I4:I11)</f>
        <v>62</v>
      </c>
      <c r="J12" s="145">
        <f>$I12/$B12*100</f>
        <v>2.9951690821256038</v>
      </c>
      <c r="K12" s="79">
        <f>SUM(K4:K11)</f>
        <v>18</v>
      </c>
      <c r="L12" s="145">
        <f>$K12/$B12*100</f>
        <v>0.86956521739130432</v>
      </c>
      <c r="M12" s="79">
        <v>86</v>
      </c>
      <c r="N12" s="326"/>
      <c r="O12" s="4"/>
      <c r="P12" s="243"/>
    </row>
    <row r="13" spans="1:16" s="3" customFormat="1" ht="15.6" x14ac:dyDescent="0.25">
      <c r="A13" s="323"/>
      <c r="B13" s="323"/>
      <c r="C13" s="323"/>
      <c r="D13" s="323"/>
      <c r="E13" s="323"/>
      <c r="F13" s="323"/>
      <c r="G13" s="323"/>
      <c r="H13" s="323"/>
      <c r="I13" s="323"/>
      <c r="J13" s="323"/>
      <c r="K13" s="323"/>
      <c r="L13" s="323"/>
      <c r="M13" s="323"/>
    </row>
    <row r="14" spans="1:16" s="3" customFormat="1" ht="25.35" customHeight="1" x14ac:dyDescent="0.25">
      <c r="A14" s="321" t="s">
        <v>1079</v>
      </c>
      <c r="B14" s="321"/>
      <c r="C14" s="321"/>
      <c r="D14" s="321"/>
      <c r="E14" s="321"/>
      <c r="F14" s="321"/>
      <c r="G14" s="321"/>
      <c r="H14" s="321"/>
      <c r="I14" s="321"/>
      <c r="J14" s="321"/>
      <c r="K14" s="321"/>
      <c r="L14" s="321"/>
      <c r="M14" s="321"/>
      <c r="N14" s="293"/>
    </row>
    <row r="15" spans="1:16" s="3" customFormat="1" ht="26.1" customHeight="1" x14ac:dyDescent="0.25">
      <c r="A15" s="317" t="s">
        <v>0</v>
      </c>
      <c r="B15" s="317" t="s">
        <v>749</v>
      </c>
      <c r="C15" s="317" t="s">
        <v>750</v>
      </c>
      <c r="D15" s="317"/>
      <c r="E15" s="317" t="s">
        <v>751</v>
      </c>
      <c r="F15" s="317"/>
      <c r="G15" s="317" t="s">
        <v>948</v>
      </c>
      <c r="H15" s="317"/>
      <c r="I15" s="317" t="s">
        <v>744</v>
      </c>
      <c r="J15" s="317"/>
      <c r="K15" s="317" t="s">
        <v>752</v>
      </c>
      <c r="L15" s="317"/>
      <c r="M15" s="317" t="s">
        <v>915</v>
      </c>
      <c r="N15" s="293"/>
    </row>
    <row r="16" spans="1:16" s="5" customFormat="1" ht="13.35" customHeight="1" x14ac:dyDescent="0.25">
      <c r="A16" s="317"/>
      <c r="B16" s="317"/>
      <c r="C16" s="138" t="s">
        <v>708</v>
      </c>
      <c r="D16" s="138" t="s">
        <v>709</v>
      </c>
      <c r="E16" s="138" t="s">
        <v>708</v>
      </c>
      <c r="F16" s="138" t="s">
        <v>709</v>
      </c>
      <c r="G16" s="138" t="s">
        <v>708</v>
      </c>
      <c r="H16" s="138" t="s">
        <v>709</v>
      </c>
      <c r="I16" s="138" t="s">
        <v>708</v>
      </c>
      <c r="J16" s="138" t="s">
        <v>709</v>
      </c>
      <c r="K16" s="138" t="s">
        <v>708</v>
      </c>
      <c r="L16" s="138" t="s">
        <v>709</v>
      </c>
      <c r="M16" s="317"/>
      <c r="N16" s="293"/>
    </row>
    <row r="17" spans="1:14" s="5" customFormat="1" ht="20.100000000000001" customHeight="1" x14ac:dyDescent="0.25">
      <c r="A17" s="227" t="s">
        <v>211</v>
      </c>
      <c r="B17" s="144">
        <v>0</v>
      </c>
      <c r="C17" s="144">
        <v>0</v>
      </c>
      <c r="D17" s="144">
        <v>0</v>
      </c>
      <c r="E17" s="144">
        <v>0</v>
      </c>
      <c r="F17" s="140">
        <v>0</v>
      </c>
      <c r="G17" s="144">
        <v>0</v>
      </c>
      <c r="H17" s="140">
        <v>0</v>
      </c>
      <c r="I17" s="144">
        <v>0</v>
      </c>
      <c r="J17" s="140">
        <v>0</v>
      </c>
      <c r="K17" s="144">
        <v>0</v>
      </c>
      <c r="L17" s="140">
        <v>0</v>
      </c>
      <c r="M17" s="83">
        <v>0</v>
      </c>
      <c r="N17" s="293"/>
    </row>
    <row r="18" spans="1:14" s="3" customFormat="1" ht="20.100000000000001" customHeight="1" x14ac:dyDescent="0.25">
      <c r="A18" s="227" t="s">
        <v>710</v>
      </c>
      <c r="B18" s="144">
        <v>0</v>
      </c>
      <c r="C18" s="144">
        <v>0</v>
      </c>
      <c r="D18" s="144">
        <v>0</v>
      </c>
      <c r="E18" s="144">
        <v>0</v>
      </c>
      <c r="F18" s="140">
        <v>0</v>
      </c>
      <c r="G18" s="144">
        <v>0</v>
      </c>
      <c r="H18" s="140">
        <v>0</v>
      </c>
      <c r="I18" s="144">
        <v>0</v>
      </c>
      <c r="J18" s="140">
        <v>0</v>
      </c>
      <c r="K18" s="144">
        <v>0</v>
      </c>
      <c r="L18" s="140">
        <v>0</v>
      </c>
      <c r="M18" s="83">
        <v>0</v>
      </c>
      <c r="N18" s="293"/>
    </row>
    <row r="19" spans="1:14" s="3" customFormat="1" ht="20.100000000000001" customHeight="1" x14ac:dyDescent="0.25">
      <c r="A19" s="227" t="s">
        <v>222</v>
      </c>
      <c r="B19" s="144">
        <v>0</v>
      </c>
      <c r="C19" s="144">
        <v>0</v>
      </c>
      <c r="D19" s="144">
        <v>0</v>
      </c>
      <c r="E19" s="144">
        <v>0</v>
      </c>
      <c r="F19" s="140">
        <v>0</v>
      </c>
      <c r="G19" s="144">
        <v>0</v>
      </c>
      <c r="H19" s="140">
        <v>0</v>
      </c>
      <c r="I19" s="144">
        <v>0</v>
      </c>
      <c r="J19" s="140">
        <v>0</v>
      </c>
      <c r="K19" s="144">
        <v>0</v>
      </c>
      <c r="L19" s="140">
        <v>0</v>
      </c>
      <c r="M19" s="83">
        <v>0</v>
      </c>
      <c r="N19" s="293"/>
    </row>
    <row r="20" spans="1:14" s="3" customFormat="1" ht="20.100000000000001" customHeight="1" x14ac:dyDescent="0.25">
      <c r="A20" s="227" t="s">
        <v>711</v>
      </c>
      <c r="B20" s="144">
        <v>0</v>
      </c>
      <c r="C20" s="144">
        <v>0</v>
      </c>
      <c r="D20" s="144">
        <v>0</v>
      </c>
      <c r="E20" s="144">
        <v>0</v>
      </c>
      <c r="F20" s="140">
        <v>0</v>
      </c>
      <c r="G20" s="144">
        <v>0</v>
      </c>
      <c r="H20" s="140">
        <v>0</v>
      </c>
      <c r="I20" s="144">
        <v>0</v>
      </c>
      <c r="J20" s="140">
        <v>0</v>
      </c>
      <c r="K20" s="144">
        <v>0</v>
      </c>
      <c r="L20" s="140">
        <v>0</v>
      </c>
      <c r="M20" s="83">
        <v>0</v>
      </c>
      <c r="N20" s="293"/>
    </row>
    <row r="21" spans="1:14" s="3" customFormat="1" ht="20.100000000000001" customHeight="1" x14ac:dyDescent="0.25">
      <c r="A21" s="227" t="s">
        <v>226</v>
      </c>
      <c r="B21" s="144">
        <v>0</v>
      </c>
      <c r="C21" s="144">
        <v>0</v>
      </c>
      <c r="D21" s="144">
        <v>0</v>
      </c>
      <c r="E21" s="144">
        <v>0</v>
      </c>
      <c r="F21" s="140">
        <v>0</v>
      </c>
      <c r="G21" s="144">
        <v>0</v>
      </c>
      <c r="H21" s="140">
        <v>0</v>
      </c>
      <c r="I21" s="144">
        <v>0</v>
      </c>
      <c r="J21" s="140">
        <v>0</v>
      </c>
      <c r="K21" s="144">
        <v>0</v>
      </c>
      <c r="L21" s="140">
        <v>0</v>
      </c>
      <c r="M21" s="83">
        <v>0</v>
      </c>
      <c r="N21" s="293"/>
    </row>
    <row r="22" spans="1:14" s="3" customFormat="1" ht="20.100000000000001" customHeight="1" x14ac:dyDescent="0.25">
      <c r="A22" s="227" t="s">
        <v>712</v>
      </c>
      <c r="B22" s="144">
        <v>0</v>
      </c>
      <c r="C22" s="144">
        <v>0</v>
      </c>
      <c r="D22" s="144">
        <v>0</v>
      </c>
      <c r="E22" s="144">
        <v>0</v>
      </c>
      <c r="F22" s="140">
        <v>0</v>
      </c>
      <c r="G22" s="144">
        <v>0</v>
      </c>
      <c r="H22" s="140">
        <v>0</v>
      </c>
      <c r="I22" s="144">
        <v>0</v>
      </c>
      <c r="J22" s="140">
        <v>0</v>
      </c>
      <c r="K22" s="144">
        <v>0</v>
      </c>
      <c r="L22" s="140">
        <v>0</v>
      </c>
      <c r="M22" s="83">
        <v>0</v>
      </c>
      <c r="N22" s="293"/>
    </row>
    <row r="23" spans="1:14" s="3" customFormat="1" ht="20.100000000000001" customHeight="1" x14ac:dyDescent="0.25">
      <c r="A23" s="227" t="s">
        <v>686</v>
      </c>
      <c r="B23" s="144">
        <v>0</v>
      </c>
      <c r="C23" s="144">
        <v>0</v>
      </c>
      <c r="D23" s="144">
        <v>0</v>
      </c>
      <c r="E23" s="144">
        <v>0</v>
      </c>
      <c r="F23" s="140">
        <v>0</v>
      </c>
      <c r="G23" s="144">
        <v>0</v>
      </c>
      <c r="H23" s="140">
        <v>0</v>
      </c>
      <c r="I23" s="144">
        <v>0</v>
      </c>
      <c r="J23" s="140">
        <v>0</v>
      </c>
      <c r="K23" s="144">
        <v>0</v>
      </c>
      <c r="L23" s="140">
        <v>0</v>
      </c>
      <c r="M23" s="83">
        <v>0</v>
      </c>
      <c r="N23" s="293"/>
    </row>
    <row r="24" spans="1:14" s="3" customFormat="1" ht="20.100000000000001" customHeight="1" x14ac:dyDescent="0.25">
      <c r="A24" s="227" t="s">
        <v>713</v>
      </c>
      <c r="B24" s="144">
        <v>0</v>
      </c>
      <c r="C24" s="144">
        <v>0</v>
      </c>
      <c r="D24" s="144">
        <v>0</v>
      </c>
      <c r="E24" s="144">
        <v>0</v>
      </c>
      <c r="F24" s="140">
        <v>0</v>
      </c>
      <c r="G24" s="144">
        <v>0</v>
      </c>
      <c r="H24" s="140">
        <v>0</v>
      </c>
      <c r="I24" s="144">
        <v>0</v>
      </c>
      <c r="J24" s="140">
        <v>0</v>
      </c>
      <c r="K24" s="144">
        <v>0</v>
      </c>
      <c r="L24" s="140">
        <v>0</v>
      </c>
      <c r="M24" s="83">
        <v>0</v>
      </c>
      <c r="N24" s="293"/>
    </row>
    <row r="25" spans="1:14" s="3" customFormat="1" ht="20.100000000000001" customHeight="1" x14ac:dyDescent="0.25">
      <c r="A25" s="105" t="s">
        <v>714</v>
      </c>
      <c r="B25" s="79">
        <f>SUM(B17:B24)</f>
        <v>0</v>
      </c>
      <c r="C25" s="79">
        <f>SUM(C17:C24)</f>
        <v>0</v>
      </c>
      <c r="D25" s="145">
        <v>0</v>
      </c>
      <c r="E25" s="79">
        <f>SUM(E17:E24)</f>
        <v>0</v>
      </c>
      <c r="F25" s="145">
        <v>0</v>
      </c>
      <c r="G25" s="79">
        <f>SUM(G17:G24)</f>
        <v>0</v>
      </c>
      <c r="H25" s="145">
        <v>0</v>
      </c>
      <c r="I25" s="79">
        <f>SUM(I17:I24)</f>
        <v>0</v>
      </c>
      <c r="J25" s="145">
        <v>0</v>
      </c>
      <c r="K25" s="79">
        <f>SUM(K17:K24)</f>
        <v>0</v>
      </c>
      <c r="L25" s="145">
        <v>0</v>
      </c>
      <c r="M25" s="79">
        <v>0</v>
      </c>
      <c r="N25" s="293"/>
    </row>
    <row r="26" spans="1:14" ht="15.75" customHeight="1" x14ac:dyDescent="0.25">
      <c r="A26" s="88"/>
      <c r="B26" s="88"/>
      <c r="C26" s="88"/>
      <c r="D26" s="88"/>
      <c r="E26" s="88"/>
      <c r="F26" s="88"/>
      <c r="G26" s="88"/>
      <c r="H26" s="88"/>
      <c r="I26" s="88"/>
      <c r="J26" s="88"/>
      <c r="K26" s="88"/>
      <c r="L26" s="88"/>
      <c r="M26" s="88"/>
      <c r="N26" s="88"/>
    </row>
    <row r="27" spans="1:14" ht="25.35" customHeight="1" x14ac:dyDescent="0.25">
      <c r="A27" s="321" t="s">
        <v>1080</v>
      </c>
      <c r="B27" s="321"/>
      <c r="C27" s="321"/>
      <c r="D27" s="321"/>
      <c r="E27" s="321"/>
      <c r="F27" s="321"/>
      <c r="G27" s="321"/>
      <c r="H27" s="321"/>
      <c r="I27" s="321"/>
      <c r="J27" s="321"/>
      <c r="K27" s="321"/>
      <c r="L27" s="321"/>
      <c r="M27" s="321"/>
      <c r="N27" s="293"/>
    </row>
    <row r="28" spans="1:14" ht="26.1" customHeight="1" x14ac:dyDescent="0.25">
      <c r="A28" s="317" t="s">
        <v>0</v>
      </c>
      <c r="B28" s="317" t="s">
        <v>749</v>
      </c>
      <c r="C28" s="317" t="s">
        <v>750</v>
      </c>
      <c r="D28" s="317"/>
      <c r="E28" s="317" t="s">
        <v>751</v>
      </c>
      <c r="F28" s="317"/>
      <c r="G28" s="317" t="s">
        <v>948</v>
      </c>
      <c r="H28" s="317"/>
      <c r="I28" s="317" t="s">
        <v>744</v>
      </c>
      <c r="J28" s="317"/>
      <c r="K28" s="317" t="s">
        <v>752</v>
      </c>
      <c r="L28" s="317"/>
      <c r="M28" s="317" t="s">
        <v>915</v>
      </c>
      <c r="N28" s="293"/>
    </row>
    <row r="29" spans="1:14" ht="13.35" customHeight="1" x14ac:dyDescent="0.25">
      <c r="A29" s="317"/>
      <c r="B29" s="317"/>
      <c r="C29" s="138" t="s">
        <v>708</v>
      </c>
      <c r="D29" s="138" t="s">
        <v>709</v>
      </c>
      <c r="E29" s="138" t="s">
        <v>708</v>
      </c>
      <c r="F29" s="138" t="s">
        <v>709</v>
      </c>
      <c r="G29" s="138" t="s">
        <v>708</v>
      </c>
      <c r="H29" s="138" t="s">
        <v>709</v>
      </c>
      <c r="I29" s="138" t="s">
        <v>708</v>
      </c>
      <c r="J29" s="138" t="s">
        <v>709</v>
      </c>
      <c r="K29" s="138" t="s">
        <v>708</v>
      </c>
      <c r="L29" s="138" t="s">
        <v>709</v>
      </c>
      <c r="M29" s="317"/>
      <c r="N29" s="293"/>
    </row>
    <row r="30" spans="1:14" ht="20.100000000000001" customHeight="1" x14ac:dyDescent="0.25">
      <c r="A30" s="227" t="s">
        <v>3</v>
      </c>
      <c r="B30" s="180">
        <v>21</v>
      </c>
      <c r="C30" s="180">
        <v>10</v>
      </c>
      <c r="D30" s="181">
        <f>$C30/$B30*100</f>
        <v>47.619047619047613</v>
      </c>
      <c r="E30" s="180">
        <v>5</v>
      </c>
      <c r="F30" s="181">
        <f>$E30/$B30*100</f>
        <v>23.809523809523807</v>
      </c>
      <c r="G30" s="180">
        <v>3</v>
      </c>
      <c r="H30" s="181">
        <f>$G30/$B30*100</f>
        <v>14.285714285714285</v>
      </c>
      <c r="I30" s="180">
        <v>3</v>
      </c>
      <c r="J30" s="181">
        <f>$I30/$B30*100</f>
        <v>14.285714285714285</v>
      </c>
      <c r="K30" s="180">
        <v>0</v>
      </c>
      <c r="L30" s="181">
        <f>$K30/$B30*100</f>
        <v>0</v>
      </c>
      <c r="M30" s="180">
        <v>164</v>
      </c>
      <c r="N30" s="293"/>
    </row>
    <row r="31" spans="1:14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</row>
  </sheetData>
  <mergeCells count="31">
    <mergeCell ref="A1:M1"/>
    <mergeCell ref="N1:N12"/>
    <mergeCell ref="A2:A3"/>
    <mergeCell ref="B2:B3"/>
    <mergeCell ref="C2:D2"/>
    <mergeCell ref="E2:F2"/>
    <mergeCell ref="G2:H2"/>
    <mergeCell ref="I2:J2"/>
    <mergeCell ref="K2:L2"/>
    <mergeCell ref="M2:M3"/>
    <mergeCell ref="A13:M13"/>
    <mergeCell ref="A14:M14"/>
    <mergeCell ref="N14:N25"/>
    <mergeCell ref="A15:A16"/>
    <mergeCell ref="B15:B16"/>
    <mergeCell ref="C15:D15"/>
    <mergeCell ref="E15:F15"/>
    <mergeCell ref="G15:H15"/>
    <mergeCell ref="I15:J15"/>
    <mergeCell ref="K15:L15"/>
    <mergeCell ref="M28:M29"/>
    <mergeCell ref="M15:M16"/>
    <mergeCell ref="A27:M27"/>
    <mergeCell ref="N27:N30"/>
    <mergeCell ref="A28:A29"/>
    <mergeCell ref="B28:B29"/>
    <mergeCell ref="C28:D28"/>
    <mergeCell ref="E28:F28"/>
    <mergeCell ref="G28:H28"/>
    <mergeCell ref="I28:J28"/>
    <mergeCell ref="K28:L28"/>
  </mergeCells>
  <printOptions horizontalCentered="1"/>
  <pageMargins left="0.7" right="0.7" top="0.75" bottom="0.75" header="0.3" footer="0.3"/>
  <pageSetup paperSize="9" scale="8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34"/>
  <sheetViews>
    <sheetView zoomScaleNormal="100" zoomScaleSheetLayoutView="80" workbookViewId="0"/>
  </sheetViews>
  <sheetFormatPr defaultColWidth="8.88671875" defaultRowHeight="13.2" x14ac:dyDescent="0.25"/>
  <cols>
    <col min="1" max="1" width="149.5546875" style="2" customWidth="1"/>
    <col min="2" max="16384" width="8.88671875" style="2"/>
  </cols>
  <sheetData>
    <row r="1" spans="1:1" ht="26.4" x14ac:dyDescent="0.25">
      <c r="A1" s="232" t="s">
        <v>1110</v>
      </c>
    </row>
    <row r="2" spans="1:1" x14ac:dyDescent="0.25">
      <c r="A2" s="231"/>
    </row>
    <row r="3" spans="1:1" ht="26.4" x14ac:dyDescent="0.25">
      <c r="A3" s="232" t="s">
        <v>1145</v>
      </c>
    </row>
    <row r="4" spans="1:1" x14ac:dyDescent="0.25">
      <c r="A4" s="231"/>
    </row>
    <row r="5" spans="1:1" ht="26.4" x14ac:dyDescent="0.25">
      <c r="A5" s="232" t="s">
        <v>1151</v>
      </c>
    </row>
    <row r="6" spans="1:1" x14ac:dyDescent="0.25">
      <c r="A6" s="231"/>
    </row>
    <row r="7" spans="1:1" x14ac:dyDescent="0.25">
      <c r="A7" s="232" t="s">
        <v>1146</v>
      </c>
    </row>
    <row r="8" spans="1:1" ht="6.75" customHeight="1" x14ac:dyDescent="0.25">
      <c r="A8" s="231"/>
    </row>
    <row r="9" spans="1:1" ht="26.4" x14ac:dyDescent="0.25">
      <c r="A9" s="233" t="s">
        <v>1147</v>
      </c>
    </row>
    <row r="10" spans="1:1" ht="5.25" customHeight="1" x14ac:dyDescent="0.25">
      <c r="A10" s="231"/>
    </row>
    <row r="11" spans="1:1" ht="26.4" x14ac:dyDescent="0.25">
      <c r="A11" s="232" t="s">
        <v>1148</v>
      </c>
    </row>
    <row r="12" spans="1:1" x14ac:dyDescent="0.25">
      <c r="A12" s="231"/>
    </row>
    <row r="13" spans="1:1" x14ac:dyDescent="0.25">
      <c r="A13" s="232" t="s">
        <v>1109</v>
      </c>
    </row>
    <row r="14" spans="1:1" x14ac:dyDescent="0.25">
      <c r="A14" s="231"/>
    </row>
    <row r="15" spans="1:1" x14ac:dyDescent="0.25">
      <c r="A15" s="232" t="s">
        <v>1108</v>
      </c>
    </row>
    <row r="16" spans="1:1" x14ac:dyDescent="0.25">
      <c r="A16" s="231"/>
    </row>
    <row r="17" spans="1:5" ht="26.4" x14ac:dyDescent="0.25">
      <c r="A17" s="232" t="s">
        <v>1149</v>
      </c>
    </row>
    <row r="18" spans="1:5" x14ac:dyDescent="0.25">
      <c r="A18" s="231"/>
    </row>
    <row r="19" spans="1:5" ht="26.4" x14ac:dyDescent="0.25">
      <c r="A19" s="232" t="s">
        <v>1107</v>
      </c>
    </row>
    <row r="20" spans="1:5" x14ac:dyDescent="0.25">
      <c r="A20" s="231"/>
      <c r="E20" s="220"/>
    </row>
    <row r="21" spans="1:5" ht="26.4" x14ac:dyDescent="0.25">
      <c r="A21" s="232" t="s">
        <v>1142</v>
      </c>
      <c r="E21" s="220"/>
    </row>
    <row r="22" spans="1:5" x14ac:dyDescent="0.25">
      <c r="A22" s="231"/>
    </row>
    <row r="23" spans="1:5" ht="24" customHeight="1" x14ac:dyDescent="0.25">
      <c r="A23" s="232" t="s">
        <v>1143</v>
      </c>
    </row>
    <row r="24" spans="1:5" x14ac:dyDescent="0.25">
      <c r="A24" s="231"/>
    </row>
    <row r="25" spans="1:5" x14ac:dyDescent="0.25">
      <c r="A25" s="232" t="s">
        <v>1144</v>
      </c>
    </row>
    <row r="26" spans="1:5" x14ac:dyDescent="0.25">
      <c r="A26" s="231"/>
    </row>
    <row r="27" spans="1:5" x14ac:dyDescent="0.25">
      <c r="A27" s="229" t="s">
        <v>1106</v>
      </c>
    </row>
    <row r="28" spans="1:5" x14ac:dyDescent="0.25">
      <c r="A28" s="230"/>
    </row>
    <row r="29" spans="1:5" x14ac:dyDescent="0.25">
      <c r="A29" s="229" t="s">
        <v>1105</v>
      </c>
    </row>
    <row r="30" spans="1:5" x14ac:dyDescent="0.25">
      <c r="A30" s="230"/>
    </row>
    <row r="31" spans="1:5" ht="26.4" x14ac:dyDescent="0.25">
      <c r="A31" s="229" t="s">
        <v>1104</v>
      </c>
    </row>
    <row r="32" spans="1:5" x14ac:dyDescent="0.25">
      <c r="A32" s="230"/>
    </row>
    <row r="33" spans="1:1" x14ac:dyDescent="0.25">
      <c r="A33" s="229" t="s">
        <v>1150</v>
      </c>
    </row>
    <row r="34" spans="1:1" x14ac:dyDescent="0.25">
      <c r="A34" s="219"/>
    </row>
  </sheetData>
  <pageMargins left="0.7" right="0.7" top="0.75" bottom="0.75" header="0.3" footer="0.3"/>
  <pageSetup paperSize="9" scale="8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T16"/>
  <sheetViews>
    <sheetView showGridLines="0" zoomScale="90" zoomScaleNormal="90" workbookViewId="0">
      <selection sqref="A1:Q2"/>
    </sheetView>
  </sheetViews>
  <sheetFormatPr defaultColWidth="9.44140625" defaultRowHeight="13.2" x14ac:dyDescent="0.25"/>
  <cols>
    <col min="1" max="1" width="9.44140625" style="70"/>
    <col min="2" max="2" width="13.5546875" style="70" customWidth="1"/>
    <col min="3" max="3" width="8.5546875" style="70" bestFit="1" customWidth="1"/>
    <col min="4" max="4" width="8.5546875" style="70" customWidth="1"/>
    <col min="5" max="5" width="9" style="70" bestFit="1" customWidth="1"/>
    <col min="6" max="6" width="9" style="70" customWidth="1"/>
    <col min="7" max="7" width="9.44140625" style="70" bestFit="1" customWidth="1"/>
    <col min="8" max="8" width="9.44140625" style="70" customWidth="1"/>
    <col min="9" max="10" width="10.5546875" style="70" customWidth="1"/>
    <col min="11" max="11" width="10" style="70" bestFit="1" customWidth="1"/>
    <col min="12" max="12" width="10" style="70" customWidth="1"/>
    <col min="13" max="14" width="9.44140625" style="70"/>
    <col min="15" max="16" width="10.44140625" style="70" customWidth="1"/>
    <col min="17" max="17" width="1" style="70" customWidth="1"/>
    <col min="18" max="16384" width="9.44140625" style="70"/>
  </cols>
  <sheetData>
    <row r="1" spans="1:20" ht="12.75" customHeight="1" x14ac:dyDescent="0.25">
      <c r="A1" s="327" t="s">
        <v>1141</v>
      </c>
      <c r="B1" s="327"/>
      <c r="C1" s="327"/>
      <c r="D1" s="327"/>
      <c r="E1" s="327"/>
      <c r="F1" s="327"/>
      <c r="G1" s="327"/>
      <c r="H1" s="327"/>
      <c r="I1" s="327"/>
      <c r="J1" s="327"/>
      <c r="K1" s="327"/>
      <c r="L1" s="327"/>
      <c r="M1" s="327"/>
      <c r="N1" s="327"/>
      <c r="O1" s="327"/>
      <c r="P1" s="327"/>
      <c r="Q1" s="327"/>
    </row>
    <row r="2" spans="1:20" ht="13.35" customHeight="1" x14ac:dyDescent="0.25">
      <c r="A2" s="327"/>
      <c r="B2" s="327"/>
      <c r="C2" s="327"/>
      <c r="D2" s="327"/>
      <c r="E2" s="327"/>
      <c r="F2" s="327"/>
      <c r="G2" s="327"/>
      <c r="H2" s="327"/>
      <c r="I2" s="327"/>
      <c r="J2" s="327"/>
      <c r="K2" s="327"/>
      <c r="L2" s="327"/>
      <c r="M2" s="327"/>
      <c r="N2" s="327"/>
      <c r="O2" s="327"/>
      <c r="P2" s="327"/>
      <c r="Q2" s="327"/>
    </row>
    <row r="3" spans="1:20" ht="12.75" customHeight="1" x14ac:dyDescent="0.25">
      <c r="A3" s="328" t="s">
        <v>0</v>
      </c>
      <c r="B3" s="328" t="s">
        <v>962</v>
      </c>
      <c r="C3" s="328" t="s">
        <v>957</v>
      </c>
      <c r="D3" s="328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</row>
    <row r="4" spans="1:20" ht="18.75" customHeight="1" x14ac:dyDescent="0.25">
      <c r="A4" s="328"/>
      <c r="B4" s="330"/>
      <c r="C4" s="328" t="s">
        <v>973</v>
      </c>
      <c r="D4" s="328"/>
      <c r="E4" s="329" t="s">
        <v>972</v>
      </c>
      <c r="F4" s="329"/>
      <c r="G4" s="328" t="s">
        <v>970</v>
      </c>
      <c r="H4" s="328"/>
      <c r="I4" s="328"/>
      <c r="J4" s="328"/>
      <c r="K4" s="328"/>
      <c r="L4" s="328"/>
      <c r="M4" s="328"/>
      <c r="N4" s="328"/>
      <c r="O4" s="328" t="s">
        <v>956</v>
      </c>
      <c r="P4" s="328"/>
      <c r="Q4" s="328"/>
    </row>
    <row r="5" spans="1:20" ht="36.75" customHeight="1" x14ac:dyDescent="0.25">
      <c r="A5" s="328"/>
      <c r="B5" s="330"/>
      <c r="C5" s="328"/>
      <c r="D5" s="328"/>
      <c r="E5" s="329"/>
      <c r="F5" s="329"/>
      <c r="G5" s="328" t="s">
        <v>969</v>
      </c>
      <c r="H5" s="328"/>
      <c r="I5" s="328"/>
      <c r="J5" s="328"/>
      <c r="K5" s="328" t="s">
        <v>971</v>
      </c>
      <c r="L5" s="328"/>
      <c r="M5" s="328"/>
      <c r="N5" s="328"/>
      <c r="O5" s="328"/>
      <c r="P5" s="328"/>
      <c r="Q5" s="328"/>
    </row>
    <row r="6" spans="1:20" ht="33" customHeight="1" x14ac:dyDescent="0.25">
      <c r="A6" s="328"/>
      <c r="B6" s="330"/>
      <c r="C6" s="328"/>
      <c r="D6" s="328"/>
      <c r="E6" s="329"/>
      <c r="F6" s="329"/>
      <c r="G6" s="328" t="s">
        <v>702</v>
      </c>
      <c r="H6" s="328"/>
      <c r="I6" s="328" t="s">
        <v>974</v>
      </c>
      <c r="J6" s="328"/>
      <c r="K6" s="328" t="s">
        <v>955</v>
      </c>
      <c r="L6" s="328"/>
      <c r="M6" s="328" t="s">
        <v>733</v>
      </c>
      <c r="N6" s="328"/>
      <c r="O6" s="328"/>
      <c r="P6" s="328"/>
      <c r="Q6" s="328"/>
    </row>
    <row r="7" spans="1:20" ht="20.85" customHeight="1" x14ac:dyDescent="0.25">
      <c r="A7" s="328"/>
      <c r="B7" s="330"/>
      <c r="C7" s="146" t="s">
        <v>708</v>
      </c>
      <c r="D7" s="146" t="s">
        <v>709</v>
      </c>
      <c r="E7" s="146" t="s">
        <v>708</v>
      </c>
      <c r="F7" s="146" t="s">
        <v>709</v>
      </c>
      <c r="G7" s="146" t="s">
        <v>708</v>
      </c>
      <c r="H7" s="146" t="s">
        <v>709</v>
      </c>
      <c r="I7" s="146" t="s">
        <v>708</v>
      </c>
      <c r="J7" s="146" t="s">
        <v>709</v>
      </c>
      <c r="K7" s="146" t="s">
        <v>708</v>
      </c>
      <c r="L7" s="146" t="s">
        <v>709</v>
      </c>
      <c r="M7" s="146" t="s">
        <v>708</v>
      </c>
      <c r="N7" s="146" t="s">
        <v>709</v>
      </c>
      <c r="O7" s="146" t="s">
        <v>708</v>
      </c>
      <c r="P7" s="146" t="s">
        <v>709</v>
      </c>
      <c r="Q7" s="329"/>
    </row>
    <row r="8" spans="1:20" ht="30" customHeight="1" x14ac:dyDescent="0.25">
      <c r="A8" s="147" t="s">
        <v>211</v>
      </c>
      <c r="B8" s="248">
        <f>C8+E8+G8+K8+M8+O8</f>
        <v>461</v>
      </c>
      <c r="C8" s="131">
        <v>202</v>
      </c>
      <c r="D8" s="203">
        <f>C8/B8*100</f>
        <v>43.817787418655094</v>
      </c>
      <c r="E8" s="131">
        <v>66</v>
      </c>
      <c r="F8" s="203">
        <f>E8/B8*100</f>
        <v>14.316702819956618</v>
      </c>
      <c r="G8" s="204">
        <v>17</v>
      </c>
      <c r="H8" s="203">
        <f>G8/B8*100</f>
        <v>3.68763557483731</v>
      </c>
      <c r="I8" s="204">
        <v>17</v>
      </c>
      <c r="J8" s="203">
        <f>I8/B8*100</f>
        <v>3.68763557483731</v>
      </c>
      <c r="K8" s="131">
        <v>54</v>
      </c>
      <c r="L8" s="203">
        <f>K8/B8*100</f>
        <v>11.713665943600867</v>
      </c>
      <c r="M8" s="131">
        <v>63</v>
      </c>
      <c r="N8" s="203">
        <f t="shared" ref="N8:N15" si="0">M8/B8*100</f>
        <v>13.665943600867678</v>
      </c>
      <c r="O8" s="131">
        <v>59</v>
      </c>
      <c r="P8" s="203">
        <f>O8/B8*100</f>
        <v>12.79826464208243</v>
      </c>
      <c r="Q8" s="329"/>
      <c r="S8" s="182"/>
      <c r="T8" s="182"/>
    </row>
    <row r="9" spans="1:20" ht="30" customHeight="1" x14ac:dyDescent="0.25">
      <c r="A9" s="147" t="s">
        <v>710</v>
      </c>
      <c r="B9" s="248">
        <f t="shared" ref="B9:B15" si="1">C9+E9+G9+K9+M9+O9</f>
        <v>514</v>
      </c>
      <c r="C9" s="131">
        <v>188</v>
      </c>
      <c r="D9" s="203">
        <f t="shared" ref="D9:D15" si="2">C9/B9*100</f>
        <v>36.575875486381321</v>
      </c>
      <c r="E9" s="131">
        <v>166</v>
      </c>
      <c r="F9" s="203">
        <f t="shared" ref="F9:F15" si="3">E9/B9*100</f>
        <v>32.295719844357976</v>
      </c>
      <c r="G9" s="204">
        <v>16</v>
      </c>
      <c r="H9" s="203">
        <f t="shared" ref="H9:H15" si="4">G9/B9*100</f>
        <v>3.1128404669260701</v>
      </c>
      <c r="I9" s="204">
        <v>8</v>
      </c>
      <c r="J9" s="203">
        <f t="shared" ref="J9:J15" si="5">I9/B9*100</f>
        <v>1.556420233463035</v>
      </c>
      <c r="K9" s="131">
        <v>59</v>
      </c>
      <c r="L9" s="203">
        <f t="shared" ref="L9:L15" si="6">K9/B9*100</f>
        <v>11.478599221789883</v>
      </c>
      <c r="M9" s="131">
        <v>41</v>
      </c>
      <c r="N9" s="203">
        <f t="shared" si="0"/>
        <v>7.9766536964980537</v>
      </c>
      <c r="O9" s="131">
        <v>44</v>
      </c>
      <c r="P9" s="203">
        <f t="shared" ref="P9:P15" si="7">O9/B9*100</f>
        <v>8.5603112840466924</v>
      </c>
      <c r="Q9" s="329"/>
      <c r="S9" s="182"/>
      <c r="T9" s="182"/>
    </row>
    <row r="10" spans="1:20" ht="30" customHeight="1" x14ac:dyDescent="0.25">
      <c r="A10" s="147" t="s">
        <v>222</v>
      </c>
      <c r="B10" s="248">
        <f t="shared" si="1"/>
        <v>347</v>
      </c>
      <c r="C10" s="131">
        <v>173</v>
      </c>
      <c r="D10" s="203">
        <f t="shared" si="2"/>
        <v>49.855907780979827</v>
      </c>
      <c r="E10" s="131">
        <v>62</v>
      </c>
      <c r="F10" s="203">
        <f t="shared" si="3"/>
        <v>17.86743515850144</v>
      </c>
      <c r="G10" s="204">
        <v>9</v>
      </c>
      <c r="H10" s="203">
        <f t="shared" si="4"/>
        <v>2.5936599423631126</v>
      </c>
      <c r="I10" s="204">
        <v>6</v>
      </c>
      <c r="J10" s="203">
        <f t="shared" si="5"/>
        <v>1.7291066282420751</v>
      </c>
      <c r="K10" s="131">
        <v>38</v>
      </c>
      <c r="L10" s="203">
        <f t="shared" si="6"/>
        <v>10.951008645533141</v>
      </c>
      <c r="M10" s="131">
        <v>34</v>
      </c>
      <c r="N10" s="203">
        <f t="shared" si="0"/>
        <v>9.7982708933717575</v>
      </c>
      <c r="O10" s="131">
        <v>31</v>
      </c>
      <c r="P10" s="203">
        <f t="shared" si="7"/>
        <v>8.93371757925072</v>
      </c>
      <c r="Q10" s="329"/>
      <c r="S10" s="182"/>
      <c r="T10" s="182"/>
    </row>
    <row r="11" spans="1:20" ht="30" customHeight="1" x14ac:dyDescent="0.25">
      <c r="A11" s="147" t="s">
        <v>711</v>
      </c>
      <c r="B11" s="248">
        <f t="shared" si="1"/>
        <v>354</v>
      </c>
      <c r="C11" s="131">
        <v>155</v>
      </c>
      <c r="D11" s="203">
        <f t="shared" si="2"/>
        <v>43.78531073446328</v>
      </c>
      <c r="E11" s="131">
        <v>72</v>
      </c>
      <c r="F11" s="203">
        <f t="shared" si="3"/>
        <v>20.33898305084746</v>
      </c>
      <c r="G11" s="204">
        <v>18</v>
      </c>
      <c r="H11" s="203">
        <f t="shared" si="4"/>
        <v>5.0847457627118651</v>
      </c>
      <c r="I11" s="204">
        <v>10</v>
      </c>
      <c r="J11" s="203">
        <f t="shared" si="5"/>
        <v>2.8248587570621471</v>
      </c>
      <c r="K11" s="131">
        <v>49</v>
      </c>
      <c r="L11" s="203">
        <f t="shared" si="6"/>
        <v>13.841807909604519</v>
      </c>
      <c r="M11" s="131">
        <v>38</v>
      </c>
      <c r="N11" s="203">
        <f t="shared" si="0"/>
        <v>10.734463276836157</v>
      </c>
      <c r="O11" s="131">
        <v>22</v>
      </c>
      <c r="P11" s="203">
        <f t="shared" si="7"/>
        <v>6.2146892655367232</v>
      </c>
      <c r="Q11" s="329"/>
      <c r="S11" s="182"/>
      <c r="T11" s="182"/>
    </row>
    <row r="12" spans="1:20" ht="30" customHeight="1" x14ac:dyDescent="0.25">
      <c r="A12" s="147" t="s">
        <v>226</v>
      </c>
      <c r="B12" s="248">
        <f t="shared" si="1"/>
        <v>300</v>
      </c>
      <c r="C12" s="131">
        <v>127</v>
      </c>
      <c r="D12" s="203">
        <f t="shared" si="2"/>
        <v>42.333333333333336</v>
      </c>
      <c r="E12" s="131">
        <v>56</v>
      </c>
      <c r="F12" s="203">
        <f t="shared" si="3"/>
        <v>18.666666666666668</v>
      </c>
      <c r="G12" s="204">
        <v>19</v>
      </c>
      <c r="H12" s="203">
        <f t="shared" si="4"/>
        <v>6.3333333333333339</v>
      </c>
      <c r="I12" s="204">
        <v>18</v>
      </c>
      <c r="J12" s="203">
        <f t="shared" si="5"/>
        <v>6</v>
      </c>
      <c r="K12" s="131">
        <v>24</v>
      </c>
      <c r="L12" s="203">
        <f t="shared" si="6"/>
        <v>8</v>
      </c>
      <c r="M12" s="131">
        <v>24</v>
      </c>
      <c r="N12" s="203">
        <f t="shared" si="0"/>
        <v>8</v>
      </c>
      <c r="O12" s="131">
        <v>50</v>
      </c>
      <c r="P12" s="203">
        <f t="shared" si="7"/>
        <v>16.666666666666664</v>
      </c>
      <c r="Q12" s="329"/>
      <c r="S12" s="182"/>
      <c r="T12" s="182"/>
    </row>
    <row r="13" spans="1:20" ht="30" customHeight="1" x14ac:dyDescent="0.25">
      <c r="A13" s="147" t="s">
        <v>712</v>
      </c>
      <c r="B13" s="248">
        <f t="shared" si="1"/>
        <v>489</v>
      </c>
      <c r="C13" s="131">
        <v>271</v>
      </c>
      <c r="D13" s="203">
        <f t="shared" si="2"/>
        <v>55.419222903885476</v>
      </c>
      <c r="E13" s="131">
        <v>93</v>
      </c>
      <c r="F13" s="203">
        <f t="shared" si="3"/>
        <v>19.018404907975462</v>
      </c>
      <c r="G13" s="204">
        <v>11</v>
      </c>
      <c r="H13" s="203">
        <f t="shared" si="4"/>
        <v>2.2494887525562373</v>
      </c>
      <c r="I13" s="204">
        <v>11</v>
      </c>
      <c r="J13" s="203">
        <f t="shared" si="5"/>
        <v>2.2494887525562373</v>
      </c>
      <c r="K13" s="131">
        <v>36</v>
      </c>
      <c r="L13" s="203">
        <f t="shared" si="6"/>
        <v>7.3619631901840492</v>
      </c>
      <c r="M13" s="131">
        <v>65</v>
      </c>
      <c r="N13" s="203">
        <f t="shared" si="0"/>
        <v>13.292433537832309</v>
      </c>
      <c r="O13" s="131">
        <v>13</v>
      </c>
      <c r="P13" s="203">
        <f t="shared" si="7"/>
        <v>2.6584867075664622</v>
      </c>
      <c r="Q13" s="329"/>
      <c r="S13" s="182"/>
      <c r="T13" s="182"/>
    </row>
    <row r="14" spans="1:20" ht="30" customHeight="1" x14ac:dyDescent="0.25">
      <c r="A14" s="147" t="s">
        <v>686</v>
      </c>
      <c r="B14" s="248">
        <f t="shared" si="1"/>
        <v>391</v>
      </c>
      <c r="C14" s="131">
        <v>186</v>
      </c>
      <c r="D14" s="203">
        <f t="shared" si="2"/>
        <v>47.570332480818415</v>
      </c>
      <c r="E14" s="131">
        <v>71</v>
      </c>
      <c r="F14" s="203">
        <f t="shared" si="3"/>
        <v>18.15856777493606</v>
      </c>
      <c r="G14" s="204">
        <v>32</v>
      </c>
      <c r="H14" s="203">
        <f t="shared" si="4"/>
        <v>8.1841432225063944</v>
      </c>
      <c r="I14" s="204">
        <v>9</v>
      </c>
      <c r="J14" s="203">
        <f t="shared" si="5"/>
        <v>2.3017902813299234</v>
      </c>
      <c r="K14" s="131">
        <v>29</v>
      </c>
      <c r="L14" s="203">
        <f t="shared" si="6"/>
        <v>7.4168797953964196</v>
      </c>
      <c r="M14" s="131">
        <v>64</v>
      </c>
      <c r="N14" s="203">
        <f t="shared" si="0"/>
        <v>16.368286445012789</v>
      </c>
      <c r="O14" s="131">
        <v>9</v>
      </c>
      <c r="P14" s="203">
        <f t="shared" si="7"/>
        <v>2.3017902813299234</v>
      </c>
      <c r="Q14" s="329"/>
      <c r="S14" s="182"/>
      <c r="T14" s="182"/>
    </row>
    <row r="15" spans="1:20" ht="30" customHeight="1" x14ac:dyDescent="0.25">
      <c r="A15" s="147" t="s">
        <v>713</v>
      </c>
      <c r="B15" s="248">
        <f t="shared" si="1"/>
        <v>485</v>
      </c>
      <c r="C15" s="131">
        <v>233</v>
      </c>
      <c r="D15" s="203">
        <f t="shared" si="2"/>
        <v>48.041237113402062</v>
      </c>
      <c r="E15" s="131">
        <v>160</v>
      </c>
      <c r="F15" s="203">
        <f t="shared" si="3"/>
        <v>32.989690721649481</v>
      </c>
      <c r="G15" s="204">
        <v>10</v>
      </c>
      <c r="H15" s="203">
        <f t="shared" si="4"/>
        <v>2.0618556701030926</v>
      </c>
      <c r="I15" s="204">
        <v>10</v>
      </c>
      <c r="J15" s="203">
        <f t="shared" si="5"/>
        <v>2.0618556701030926</v>
      </c>
      <c r="K15" s="131">
        <v>17</v>
      </c>
      <c r="L15" s="203">
        <f t="shared" si="6"/>
        <v>3.5051546391752577</v>
      </c>
      <c r="M15" s="131">
        <v>53</v>
      </c>
      <c r="N15" s="203">
        <f t="shared" si="0"/>
        <v>10.927835051546392</v>
      </c>
      <c r="O15" s="131">
        <v>12</v>
      </c>
      <c r="P15" s="203">
        <f t="shared" si="7"/>
        <v>2.4742268041237114</v>
      </c>
      <c r="Q15" s="329"/>
      <c r="S15" s="182"/>
      <c r="T15" s="182"/>
    </row>
    <row r="16" spans="1:20" ht="30" customHeight="1" x14ac:dyDescent="0.25">
      <c r="A16" s="148" t="s">
        <v>714</v>
      </c>
      <c r="B16" s="149">
        <f>SUM(B8:B15)</f>
        <v>3341</v>
      </c>
      <c r="C16" s="149">
        <f>SUM(C8:C15)</f>
        <v>1535</v>
      </c>
      <c r="D16" s="150">
        <f>C16/B16*100</f>
        <v>45.944328045495361</v>
      </c>
      <c r="E16" s="148">
        <f>SUM(E8:E15)</f>
        <v>746</v>
      </c>
      <c r="F16" s="150">
        <f>E16/B16*100</f>
        <v>22.328644118527389</v>
      </c>
      <c r="G16" s="148">
        <f>SUM(G8:G15)</f>
        <v>132</v>
      </c>
      <c r="H16" s="150">
        <f>G16/B16*100</f>
        <v>3.9509129003292425</v>
      </c>
      <c r="I16" s="148">
        <f>SUM(I8:I15)</f>
        <v>89</v>
      </c>
      <c r="J16" s="150">
        <f>I16/B16*100</f>
        <v>2.663873091888656</v>
      </c>
      <c r="K16" s="148">
        <f>SUM(K8:K15)</f>
        <v>306</v>
      </c>
      <c r="L16" s="150">
        <f>K16/B16*100</f>
        <v>9.158934450763244</v>
      </c>
      <c r="M16" s="148">
        <f>SUM(M8:M15)</f>
        <v>382</v>
      </c>
      <c r="N16" s="150">
        <f>M16/B16*100</f>
        <v>11.433702484286142</v>
      </c>
      <c r="O16" s="148">
        <f>SUM(O8:O15)</f>
        <v>240</v>
      </c>
      <c r="P16" s="150">
        <f>O16/B16*100</f>
        <v>7.1834780005986225</v>
      </c>
      <c r="Q16" s="329"/>
      <c r="S16" s="182"/>
    </row>
  </sheetData>
  <mergeCells count="15">
    <mergeCell ref="A1:Q2"/>
    <mergeCell ref="C3:Q3"/>
    <mergeCell ref="O4:Q6"/>
    <mergeCell ref="Q7:Q16"/>
    <mergeCell ref="G5:J5"/>
    <mergeCell ref="G4:N4"/>
    <mergeCell ref="A3:A7"/>
    <mergeCell ref="B3:B7"/>
    <mergeCell ref="C4:D6"/>
    <mergeCell ref="E4:F6"/>
    <mergeCell ref="K5:N5"/>
    <mergeCell ref="G6:H6"/>
    <mergeCell ref="I6:J6"/>
    <mergeCell ref="K6:L6"/>
    <mergeCell ref="M6:N6"/>
  </mergeCells>
  <printOptions horizontalCentered="1"/>
  <pageMargins left="0.7" right="0.7" top="0.75" bottom="0.75" header="0.3" footer="0.3"/>
  <pageSetup paperSize="9" scale="84" fitToHeight="0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E14"/>
  <sheetViews>
    <sheetView showGridLines="0" zoomScale="70" zoomScaleNormal="70" zoomScaleSheetLayoutView="40" workbookViewId="0">
      <selection sqref="A1:D1"/>
    </sheetView>
  </sheetViews>
  <sheetFormatPr defaultColWidth="8.5546875" defaultRowHeight="13.2" x14ac:dyDescent="0.25"/>
  <cols>
    <col min="1" max="2" width="32.44140625" customWidth="1"/>
    <col min="3" max="3" width="31.88671875" customWidth="1"/>
    <col min="4" max="4" width="30.5546875" customWidth="1"/>
    <col min="5" max="5" width="1" customWidth="1"/>
    <col min="6" max="8" width="8.5546875" customWidth="1"/>
    <col min="9" max="9" width="1" customWidth="1"/>
  </cols>
  <sheetData>
    <row r="1" spans="1:5" ht="46.5" customHeight="1" x14ac:dyDescent="0.25">
      <c r="A1" s="331" t="s">
        <v>921</v>
      </c>
      <c r="B1" s="332"/>
      <c r="C1" s="332"/>
      <c r="D1" s="332"/>
      <c r="E1" s="215"/>
    </row>
    <row r="2" spans="1:5" ht="24.6" customHeight="1" x14ac:dyDescent="0.25">
      <c r="A2" s="335" t="s">
        <v>4</v>
      </c>
      <c r="B2" s="333" t="s">
        <v>1117</v>
      </c>
      <c r="C2" s="333" t="s">
        <v>963</v>
      </c>
      <c r="D2" s="333" t="s">
        <v>755</v>
      </c>
      <c r="E2" s="212"/>
    </row>
    <row r="3" spans="1:5" ht="31.5" customHeight="1" x14ac:dyDescent="0.25">
      <c r="A3" s="336"/>
      <c r="B3" s="334"/>
      <c r="C3" s="334"/>
      <c r="D3" s="334"/>
      <c r="E3" s="212"/>
    </row>
    <row r="4" spans="1:5" ht="25.35" customHeight="1" x14ac:dyDescent="0.25">
      <c r="A4" s="210" t="s">
        <v>211</v>
      </c>
      <c r="B4" s="211">
        <v>2</v>
      </c>
      <c r="C4" s="211">
        <v>3</v>
      </c>
      <c r="D4" s="211">
        <v>3</v>
      </c>
      <c r="E4" s="212"/>
    </row>
    <row r="5" spans="1:5" ht="25.35" customHeight="1" x14ac:dyDescent="0.25">
      <c r="A5" s="210" t="s">
        <v>710</v>
      </c>
      <c r="B5" s="211">
        <v>7</v>
      </c>
      <c r="C5" s="211">
        <v>10</v>
      </c>
      <c r="D5" s="211">
        <v>13</v>
      </c>
      <c r="E5" s="212"/>
    </row>
    <row r="6" spans="1:5" ht="25.35" customHeight="1" x14ac:dyDescent="0.25">
      <c r="A6" s="210" t="s">
        <v>222</v>
      </c>
      <c r="B6" s="211">
        <v>6</v>
      </c>
      <c r="C6" s="211">
        <v>6</v>
      </c>
      <c r="D6" s="211">
        <v>6</v>
      </c>
      <c r="E6" s="212"/>
    </row>
    <row r="7" spans="1:5" ht="25.35" customHeight="1" x14ac:dyDescent="0.25">
      <c r="A7" s="210" t="s">
        <v>711</v>
      </c>
      <c r="B7" s="211">
        <v>13</v>
      </c>
      <c r="C7" s="211">
        <v>22</v>
      </c>
      <c r="D7" s="211">
        <v>22</v>
      </c>
      <c r="E7" s="212"/>
    </row>
    <row r="8" spans="1:5" ht="25.35" customHeight="1" x14ac:dyDescent="0.25">
      <c r="A8" s="210" t="s">
        <v>226</v>
      </c>
      <c r="B8" s="211">
        <v>25</v>
      </c>
      <c r="C8" s="211">
        <v>32</v>
      </c>
      <c r="D8" s="211">
        <v>32</v>
      </c>
      <c r="E8" s="212"/>
    </row>
    <row r="9" spans="1:5" ht="25.35" customHeight="1" x14ac:dyDescent="0.25">
      <c r="A9" s="210" t="s">
        <v>712</v>
      </c>
      <c r="B9" s="211">
        <v>17</v>
      </c>
      <c r="C9" s="211">
        <v>25</v>
      </c>
      <c r="D9" s="211">
        <v>25</v>
      </c>
      <c r="E9" s="212"/>
    </row>
    <row r="10" spans="1:5" ht="25.35" customHeight="1" x14ac:dyDescent="0.25">
      <c r="A10" s="210" t="s">
        <v>686</v>
      </c>
      <c r="B10" s="211">
        <v>26</v>
      </c>
      <c r="C10" s="211">
        <v>33</v>
      </c>
      <c r="D10" s="211">
        <v>33</v>
      </c>
      <c r="E10" s="212"/>
    </row>
    <row r="11" spans="1:5" ht="25.35" customHeight="1" x14ac:dyDescent="0.25">
      <c r="A11" s="210" t="s">
        <v>713</v>
      </c>
      <c r="B11" s="211">
        <v>20</v>
      </c>
      <c r="C11" s="211">
        <v>33</v>
      </c>
      <c r="D11" s="211">
        <v>35</v>
      </c>
      <c r="E11" s="212"/>
    </row>
    <row r="12" spans="1:5" ht="25.35" customHeight="1" x14ac:dyDescent="0.25">
      <c r="A12" s="210" t="s">
        <v>3</v>
      </c>
      <c r="B12" s="211">
        <v>7</v>
      </c>
      <c r="C12" s="211">
        <v>12</v>
      </c>
      <c r="D12" s="211">
        <v>12</v>
      </c>
      <c r="E12" s="212"/>
    </row>
    <row r="13" spans="1:5" ht="25.35" customHeight="1" x14ac:dyDescent="0.25">
      <c r="A13" s="105" t="s">
        <v>714</v>
      </c>
      <c r="B13" s="247">
        <f>SUM(B4:B12)</f>
        <v>123</v>
      </c>
      <c r="C13" s="247">
        <f>SUM(C4:C12)</f>
        <v>176</v>
      </c>
      <c r="D13" s="247">
        <f>SUM(D4:D12)</f>
        <v>181</v>
      </c>
      <c r="E13" s="212"/>
    </row>
    <row r="14" spans="1:5" ht="12.75" customHeight="1" x14ac:dyDescent="0.25"/>
  </sheetData>
  <mergeCells count="5">
    <mergeCell ref="A1:D1"/>
    <mergeCell ref="D2:D3"/>
    <mergeCell ref="B2:B3"/>
    <mergeCell ref="A2:A3"/>
    <mergeCell ref="C2:C3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W12"/>
  <sheetViews>
    <sheetView showGridLines="0" zoomScale="70" zoomScaleNormal="70" zoomScaleSheetLayoutView="40" workbookViewId="0">
      <selection sqref="A1:V1"/>
    </sheetView>
  </sheetViews>
  <sheetFormatPr defaultColWidth="8.5546875" defaultRowHeight="13.2" x14ac:dyDescent="0.25"/>
  <cols>
    <col min="1" max="1" width="9.109375" customWidth="1"/>
    <col min="2" max="7" width="6" bestFit="1" customWidth="1"/>
    <col min="8" max="8" width="6" customWidth="1"/>
    <col min="9" max="12" width="6" bestFit="1" customWidth="1"/>
    <col min="13" max="13" width="7.109375" bestFit="1" customWidth="1"/>
    <col min="14" max="14" width="6" customWidth="1"/>
    <col min="15" max="17" width="6" bestFit="1" customWidth="1"/>
    <col min="18" max="22" width="6" customWidth="1"/>
    <col min="23" max="23" width="1" customWidth="1"/>
  </cols>
  <sheetData>
    <row r="1" spans="1:23" ht="46.5" customHeight="1" x14ac:dyDescent="0.25">
      <c r="A1" s="337" t="s">
        <v>765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  <c r="L1" s="338"/>
      <c r="M1" s="338"/>
      <c r="N1" s="338"/>
      <c r="O1" s="338"/>
      <c r="P1" s="338"/>
      <c r="Q1" s="338"/>
      <c r="R1" s="338"/>
      <c r="S1" s="338"/>
      <c r="T1" s="338"/>
      <c r="U1" s="338"/>
      <c r="V1" s="338"/>
      <c r="W1" s="222"/>
    </row>
    <row r="2" spans="1:23" ht="24.6" customHeight="1" x14ac:dyDescent="0.25">
      <c r="A2" s="123" t="s">
        <v>4</v>
      </c>
      <c r="B2" s="183" t="s">
        <v>1119</v>
      </c>
      <c r="C2" s="183" t="s">
        <v>1120</v>
      </c>
      <c r="D2" s="183" t="s">
        <v>1121</v>
      </c>
      <c r="E2" s="183" t="s">
        <v>1122</v>
      </c>
      <c r="F2" s="183" t="s">
        <v>1123</v>
      </c>
      <c r="G2" s="183" t="s">
        <v>1124</v>
      </c>
      <c r="H2" s="183" t="s">
        <v>1125</v>
      </c>
      <c r="I2" s="183" t="s">
        <v>1127</v>
      </c>
      <c r="J2" s="183" t="s">
        <v>1126</v>
      </c>
      <c r="K2" s="183" t="s">
        <v>1128</v>
      </c>
      <c r="L2" s="183" t="s">
        <v>1129</v>
      </c>
      <c r="M2" s="183" t="s">
        <v>1130</v>
      </c>
      <c r="N2" s="213" t="s">
        <v>1131</v>
      </c>
      <c r="O2" s="183" t="s">
        <v>1132</v>
      </c>
      <c r="P2" s="183" t="s">
        <v>1133</v>
      </c>
      <c r="Q2" s="183" t="s">
        <v>1134</v>
      </c>
      <c r="R2" s="183" t="s">
        <v>1138</v>
      </c>
      <c r="S2" s="183" t="s">
        <v>1137</v>
      </c>
      <c r="T2" s="183" t="s">
        <v>1136</v>
      </c>
      <c r="U2" s="183" t="s">
        <v>1135</v>
      </c>
      <c r="V2" s="183" t="s">
        <v>1139</v>
      </c>
      <c r="W2" s="222"/>
    </row>
    <row r="3" spans="1:23" ht="31.5" customHeight="1" x14ac:dyDescent="0.25">
      <c r="A3" s="221" t="s">
        <v>211</v>
      </c>
      <c r="B3" s="151">
        <v>0</v>
      </c>
      <c r="C3" s="151">
        <v>0</v>
      </c>
      <c r="D3" s="151">
        <v>0</v>
      </c>
      <c r="E3" s="151">
        <v>0</v>
      </c>
      <c r="F3" s="151">
        <v>0</v>
      </c>
      <c r="G3" s="151">
        <v>0</v>
      </c>
      <c r="H3" s="151">
        <v>0</v>
      </c>
      <c r="I3" s="151">
        <v>1</v>
      </c>
      <c r="J3" s="151">
        <v>0</v>
      </c>
      <c r="K3" s="151">
        <v>0</v>
      </c>
      <c r="L3" s="151">
        <v>1</v>
      </c>
      <c r="M3" s="151">
        <v>0</v>
      </c>
      <c r="N3" s="211">
        <v>1</v>
      </c>
      <c r="O3" s="151">
        <v>0</v>
      </c>
      <c r="P3" s="151">
        <v>0</v>
      </c>
      <c r="Q3" s="151">
        <v>0</v>
      </c>
      <c r="R3" s="151">
        <v>0</v>
      </c>
      <c r="S3" s="151">
        <v>0</v>
      </c>
      <c r="T3" s="151">
        <v>0</v>
      </c>
      <c r="U3" s="151">
        <v>0</v>
      </c>
      <c r="V3" s="151">
        <v>0</v>
      </c>
      <c r="W3" s="222"/>
    </row>
    <row r="4" spans="1:23" ht="25.35" customHeight="1" x14ac:dyDescent="0.25">
      <c r="A4" s="221" t="s">
        <v>710</v>
      </c>
      <c r="B4" s="151">
        <v>0</v>
      </c>
      <c r="C4" s="151">
        <v>0</v>
      </c>
      <c r="D4" s="151">
        <v>0</v>
      </c>
      <c r="E4" s="151">
        <v>0</v>
      </c>
      <c r="F4" s="151">
        <v>1</v>
      </c>
      <c r="G4" s="151">
        <v>0</v>
      </c>
      <c r="H4" s="151">
        <v>0</v>
      </c>
      <c r="I4" s="151">
        <v>0</v>
      </c>
      <c r="J4" s="151">
        <v>0</v>
      </c>
      <c r="K4" s="151">
        <v>1</v>
      </c>
      <c r="L4" s="151">
        <v>3</v>
      </c>
      <c r="M4" s="151">
        <v>0</v>
      </c>
      <c r="N4" s="211">
        <v>5</v>
      </c>
      <c r="O4" s="151">
        <v>0</v>
      </c>
      <c r="P4" s="151">
        <v>0</v>
      </c>
      <c r="Q4" s="151">
        <v>0</v>
      </c>
      <c r="R4" s="151">
        <v>0</v>
      </c>
      <c r="S4" s="151">
        <v>0</v>
      </c>
      <c r="T4" s="151">
        <v>0</v>
      </c>
      <c r="U4" s="151">
        <v>0</v>
      </c>
      <c r="V4" s="151">
        <v>0</v>
      </c>
      <c r="W4" s="222"/>
    </row>
    <row r="5" spans="1:23" ht="25.35" customHeight="1" x14ac:dyDescent="0.25">
      <c r="A5" s="221" t="s">
        <v>222</v>
      </c>
      <c r="B5" s="151">
        <v>0</v>
      </c>
      <c r="C5" s="151">
        <v>0</v>
      </c>
      <c r="D5" s="151">
        <v>0</v>
      </c>
      <c r="E5" s="151">
        <v>0</v>
      </c>
      <c r="F5" s="151">
        <v>0</v>
      </c>
      <c r="G5" s="151">
        <v>1</v>
      </c>
      <c r="H5" s="151">
        <v>0</v>
      </c>
      <c r="I5" s="151">
        <v>0</v>
      </c>
      <c r="J5" s="151">
        <v>0</v>
      </c>
      <c r="K5" s="151">
        <v>1</v>
      </c>
      <c r="L5" s="151">
        <v>0</v>
      </c>
      <c r="M5" s="151">
        <v>0</v>
      </c>
      <c r="N5" s="211">
        <v>1</v>
      </c>
      <c r="O5" s="151">
        <v>0</v>
      </c>
      <c r="P5" s="151">
        <v>1</v>
      </c>
      <c r="Q5" s="151">
        <v>2</v>
      </c>
      <c r="R5" s="151">
        <v>0</v>
      </c>
      <c r="S5" s="151">
        <v>0</v>
      </c>
      <c r="T5" s="151">
        <v>0</v>
      </c>
      <c r="U5" s="151">
        <v>0</v>
      </c>
      <c r="V5" s="151">
        <v>0</v>
      </c>
      <c r="W5" s="222"/>
    </row>
    <row r="6" spans="1:23" ht="25.35" customHeight="1" x14ac:dyDescent="0.25">
      <c r="A6" s="221" t="s">
        <v>711</v>
      </c>
      <c r="B6" s="151">
        <v>0</v>
      </c>
      <c r="C6" s="151">
        <v>0</v>
      </c>
      <c r="D6" s="151">
        <v>0</v>
      </c>
      <c r="E6" s="151">
        <v>0</v>
      </c>
      <c r="F6" s="151">
        <v>0</v>
      </c>
      <c r="G6" s="151">
        <v>0</v>
      </c>
      <c r="H6" s="151">
        <v>0</v>
      </c>
      <c r="I6" s="151">
        <v>0</v>
      </c>
      <c r="J6" s="151">
        <v>0</v>
      </c>
      <c r="K6" s="151">
        <v>0</v>
      </c>
      <c r="L6" s="151">
        <v>11</v>
      </c>
      <c r="M6" s="151">
        <v>0</v>
      </c>
      <c r="N6" s="211">
        <v>11</v>
      </c>
      <c r="O6" s="151">
        <v>0</v>
      </c>
      <c r="P6" s="151">
        <v>0</v>
      </c>
      <c r="Q6" s="151">
        <v>0</v>
      </c>
      <c r="R6" s="151">
        <v>0</v>
      </c>
      <c r="S6" s="151">
        <v>0</v>
      </c>
      <c r="T6" s="151">
        <v>0</v>
      </c>
      <c r="U6" s="151">
        <v>0</v>
      </c>
      <c r="V6" s="151">
        <v>0</v>
      </c>
      <c r="W6" s="222"/>
    </row>
    <row r="7" spans="1:23" ht="25.35" customHeight="1" x14ac:dyDescent="0.25">
      <c r="A7" s="221" t="s">
        <v>226</v>
      </c>
      <c r="B7" s="151">
        <v>4</v>
      </c>
      <c r="C7" s="151">
        <v>2</v>
      </c>
      <c r="D7" s="151">
        <v>0</v>
      </c>
      <c r="E7" s="151">
        <v>3</v>
      </c>
      <c r="F7" s="151">
        <v>0</v>
      </c>
      <c r="G7" s="151">
        <v>0</v>
      </c>
      <c r="H7" s="151">
        <v>0</v>
      </c>
      <c r="I7" s="151">
        <v>0</v>
      </c>
      <c r="J7" s="151">
        <v>0</v>
      </c>
      <c r="K7" s="151">
        <v>3</v>
      </c>
      <c r="L7" s="151">
        <v>9</v>
      </c>
      <c r="M7" s="151">
        <v>1</v>
      </c>
      <c r="N7" s="211">
        <v>10</v>
      </c>
      <c r="O7" s="151">
        <v>0</v>
      </c>
      <c r="P7" s="151">
        <v>0</v>
      </c>
      <c r="Q7" s="151">
        <v>0</v>
      </c>
      <c r="R7" s="151">
        <v>0</v>
      </c>
      <c r="S7" s="151">
        <v>0</v>
      </c>
      <c r="T7" s="151">
        <v>0</v>
      </c>
      <c r="U7" s="151">
        <v>0</v>
      </c>
      <c r="V7" s="151">
        <v>0</v>
      </c>
      <c r="W7" s="222"/>
    </row>
    <row r="8" spans="1:23" ht="25.35" customHeight="1" x14ac:dyDescent="0.25">
      <c r="A8" s="221" t="s">
        <v>712</v>
      </c>
      <c r="B8" s="151">
        <v>0</v>
      </c>
      <c r="C8" s="151">
        <v>1</v>
      </c>
      <c r="D8" s="151">
        <v>1</v>
      </c>
      <c r="E8" s="151">
        <v>1</v>
      </c>
      <c r="F8" s="151">
        <v>0</v>
      </c>
      <c r="G8" s="151">
        <v>0</v>
      </c>
      <c r="H8" s="151">
        <v>0</v>
      </c>
      <c r="I8" s="151">
        <v>0</v>
      </c>
      <c r="J8" s="151">
        <v>0</v>
      </c>
      <c r="K8" s="151">
        <v>1</v>
      </c>
      <c r="L8" s="151">
        <v>8</v>
      </c>
      <c r="M8" s="151">
        <v>1</v>
      </c>
      <c r="N8" s="211">
        <v>8</v>
      </c>
      <c r="O8" s="151">
        <v>1</v>
      </c>
      <c r="P8" s="151">
        <v>1</v>
      </c>
      <c r="Q8" s="151">
        <v>0</v>
      </c>
      <c r="R8" s="151">
        <v>0</v>
      </c>
      <c r="S8" s="151">
        <v>0</v>
      </c>
      <c r="T8" s="151">
        <v>0</v>
      </c>
      <c r="U8" s="151">
        <v>0</v>
      </c>
      <c r="V8" s="151">
        <v>2</v>
      </c>
      <c r="W8" s="222"/>
    </row>
    <row r="9" spans="1:23" ht="25.35" customHeight="1" x14ac:dyDescent="0.25">
      <c r="A9" s="221" t="s">
        <v>686</v>
      </c>
      <c r="B9" s="151">
        <v>4</v>
      </c>
      <c r="C9" s="151">
        <v>3</v>
      </c>
      <c r="D9" s="151">
        <v>0</v>
      </c>
      <c r="E9" s="151">
        <v>0</v>
      </c>
      <c r="F9" s="151">
        <v>0</v>
      </c>
      <c r="G9" s="151">
        <v>0</v>
      </c>
      <c r="H9" s="151">
        <v>1</v>
      </c>
      <c r="I9" s="151">
        <v>1</v>
      </c>
      <c r="J9" s="151">
        <v>0</v>
      </c>
      <c r="K9" s="151">
        <v>1</v>
      </c>
      <c r="L9" s="151">
        <v>8</v>
      </c>
      <c r="M9" s="151">
        <v>0</v>
      </c>
      <c r="N9" s="211">
        <v>10</v>
      </c>
      <c r="O9" s="151">
        <v>0</v>
      </c>
      <c r="P9" s="151">
        <v>0</v>
      </c>
      <c r="Q9" s="151">
        <v>1</v>
      </c>
      <c r="R9" s="151">
        <v>4</v>
      </c>
      <c r="S9" s="151">
        <v>0</v>
      </c>
      <c r="T9" s="151">
        <v>0</v>
      </c>
      <c r="U9" s="151">
        <v>0</v>
      </c>
      <c r="V9" s="151">
        <v>0</v>
      </c>
      <c r="W9" s="222"/>
    </row>
    <row r="10" spans="1:23" ht="25.35" customHeight="1" x14ac:dyDescent="0.25">
      <c r="A10" s="221" t="s">
        <v>713</v>
      </c>
      <c r="B10" s="151">
        <v>1</v>
      </c>
      <c r="C10" s="151">
        <v>2</v>
      </c>
      <c r="D10" s="151">
        <v>0</v>
      </c>
      <c r="E10" s="152">
        <v>0</v>
      </c>
      <c r="F10" s="151">
        <v>0</v>
      </c>
      <c r="G10" s="151">
        <v>0</v>
      </c>
      <c r="H10" s="151">
        <v>1</v>
      </c>
      <c r="I10" s="151">
        <v>1</v>
      </c>
      <c r="J10" s="151">
        <v>0</v>
      </c>
      <c r="K10" s="151">
        <v>1</v>
      </c>
      <c r="L10" s="151">
        <v>14</v>
      </c>
      <c r="M10" s="151">
        <v>0</v>
      </c>
      <c r="N10" s="211">
        <v>13</v>
      </c>
      <c r="O10" s="151">
        <v>0</v>
      </c>
      <c r="P10" s="151">
        <v>0</v>
      </c>
      <c r="Q10" s="151">
        <v>0</v>
      </c>
      <c r="R10" s="151">
        <v>0</v>
      </c>
      <c r="S10" s="151">
        <v>0</v>
      </c>
      <c r="T10" s="151">
        <v>0</v>
      </c>
      <c r="U10" s="151">
        <v>0</v>
      </c>
      <c r="V10" s="151">
        <v>0</v>
      </c>
      <c r="W10" s="222"/>
    </row>
    <row r="11" spans="1:23" ht="25.35" customHeight="1" x14ac:dyDescent="0.25">
      <c r="A11" s="221" t="s">
        <v>3</v>
      </c>
      <c r="B11" s="151">
        <v>0</v>
      </c>
      <c r="C11" s="151">
        <v>0</v>
      </c>
      <c r="D11" s="151">
        <v>0</v>
      </c>
      <c r="E11" s="153">
        <v>4</v>
      </c>
      <c r="F11" s="151">
        <v>0</v>
      </c>
      <c r="G11" s="151">
        <v>0</v>
      </c>
      <c r="H11" s="151">
        <v>0</v>
      </c>
      <c r="I11" s="151">
        <v>0</v>
      </c>
      <c r="J11" s="151">
        <v>5</v>
      </c>
      <c r="K11" s="151">
        <v>0</v>
      </c>
      <c r="L11" s="151">
        <v>0</v>
      </c>
      <c r="M11" s="151">
        <v>0</v>
      </c>
      <c r="N11" s="211">
        <v>0</v>
      </c>
      <c r="O11" s="151">
        <v>0</v>
      </c>
      <c r="P11" s="151">
        <v>0</v>
      </c>
      <c r="Q11" s="151">
        <v>0</v>
      </c>
      <c r="R11" s="151">
        <v>0</v>
      </c>
      <c r="S11" s="151">
        <v>1</v>
      </c>
      <c r="T11" s="151">
        <v>1</v>
      </c>
      <c r="U11" s="151">
        <v>1</v>
      </c>
      <c r="V11" s="151">
        <v>0</v>
      </c>
      <c r="W11" s="222"/>
    </row>
    <row r="12" spans="1:23" ht="25.35" customHeight="1" x14ac:dyDescent="0.25">
      <c r="A12" s="221" t="s">
        <v>714</v>
      </c>
      <c r="B12" s="154">
        <f t="shared" ref="B12:V12" si="0">SUM(B3:B11)</f>
        <v>9</v>
      </c>
      <c r="C12" s="154">
        <f t="shared" si="0"/>
        <v>8</v>
      </c>
      <c r="D12" s="154">
        <f t="shared" si="0"/>
        <v>1</v>
      </c>
      <c r="E12" s="154">
        <f t="shared" si="0"/>
        <v>8</v>
      </c>
      <c r="F12" s="154">
        <f t="shared" si="0"/>
        <v>1</v>
      </c>
      <c r="G12" s="154">
        <f t="shared" si="0"/>
        <v>1</v>
      </c>
      <c r="H12" s="154">
        <f t="shared" si="0"/>
        <v>2</v>
      </c>
      <c r="I12" s="154">
        <f t="shared" si="0"/>
        <v>3</v>
      </c>
      <c r="J12" s="154">
        <f t="shared" si="0"/>
        <v>5</v>
      </c>
      <c r="K12" s="154">
        <f t="shared" si="0"/>
        <v>8</v>
      </c>
      <c r="L12" s="154">
        <f t="shared" si="0"/>
        <v>54</v>
      </c>
      <c r="M12" s="154">
        <f t="shared" si="0"/>
        <v>2</v>
      </c>
      <c r="N12" s="214">
        <f t="shared" si="0"/>
        <v>59</v>
      </c>
      <c r="O12" s="154">
        <f t="shared" si="0"/>
        <v>1</v>
      </c>
      <c r="P12" s="154">
        <f t="shared" si="0"/>
        <v>2</v>
      </c>
      <c r="Q12" s="154">
        <f t="shared" si="0"/>
        <v>3</v>
      </c>
      <c r="R12" s="154">
        <f t="shared" si="0"/>
        <v>4</v>
      </c>
      <c r="S12" s="154">
        <f t="shared" si="0"/>
        <v>1</v>
      </c>
      <c r="T12" s="154">
        <f t="shared" si="0"/>
        <v>1</v>
      </c>
      <c r="U12" s="154">
        <f t="shared" si="0"/>
        <v>1</v>
      </c>
      <c r="V12" s="154">
        <f t="shared" si="0"/>
        <v>2</v>
      </c>
      <c r="W12" s="222"/>
    </row>
  </sheetData>
  <mergeCells count="1">
    <mergeCell ref="A1:V1"/>
  </mergeCells>
  <pageMargins left="0.7" right="0.7" top="0.75" bottom="0.75" header="0.3" footer="0.3"/>
  <pageSetup paperSize="9" scale="97" fitToHeight="0" orientation="landscape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theme="0"/>
    <pageSetUpPr fitToPage="1"/>
  </sheetPr>
  <dimension ref="A1:AT26"/>
  <sheetViews>
    <sheetView showGridLines="0" zoomScale="50" zoomScaleNormal="50" zoomScaleSheetLayoutView="70" workbookViewId="0">
      <selection sqref="A1:L1"/>
    </sheetView>
  </sheetViews>
  <sheetFormatPr defaultColWidth="9.44140625" defaultRowHeight="13.2" x14ac:dyDescent="0.25"/>
  <cols>
    <col min="1" max="1" width="14" style="70" customWidth="1"/>
    <col min="2" max="2" width="22.44140625" style="70" customWidth="1"/>
    <col min="3" max="6" width="17.5546875" style="70" customWidth="1"/>
    <col min="7" max="7" width="18" style="70" customWidth="1"/>
    <col min="8" max="8" width="15.44140625" style="70" customWidth="1"/>
    <col min="9" max="11" width="16.5546875" style="70" customWidth="1"/>
    <col min="12" max="12" width="1" customWidth="1"/>
    <col min="13" max="16384" width="9.44140625" style="70"/>
  </cols>
  <sheetData>
    <row r="1" spans="1:46" s="29" customFormat="1" ht="44.1" customHeight="1" x14ac:dyDescent="0.25">
      <c r="A1" s="284" t="s">
        <v>1140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AT1" s="73"/>
    </row>
    <row r="2" spans="1:46" s="72" customFormat="1" ht="15.75" customHeight="1" x14ac:dyDescent="0.25">
      <c r="A2" s="341" t="s">
        <v>4</v>
      </c>
      <c r="B2" s="269" t="s">
        <v>715</v>
      </c>
      <c r="C2" s="269"/>
      <c r="D2" s="269"/>
      <c r="E2" s="269"/>
      <c r="F2" s="269"/>
      <c r="G2" s="269" t="s">
        <v>670</v>
      </c>
      <c r="H2" s="269" t="s">
        <v>671</v>
      </c>
      <c r="I2" s="269" t="s">
        <v>673</v>
      </c>
      <c r="J2" s="269" t="s">
        <v>675</v>
      </c>
      <c r="K2" s="269" t="s">
        <v>676</v>
      </c>
      <c r="L2" s="269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  <c r="AE2" s="70"/>
      <c r="AF2" s="70"/>
      <c r="AG2" s="70"/>
      <c r="AH2" s="70"/>
      <c r="AI2" s="70"/>
      <c r="AJ2" s="70"/>
      <c r="AK2" s="70"/>
      <c r="AL2" s="70"/>
      <c r="AM2" s="70"/>
      <c r="AN2" s="70"/>
      <c r="AO2" s="70"/>
      <c r="AP2" s="70"/>
      <c r="AQ2" s="70"/>
      <c r="AR2" s="70"/>
      <c r="AS2" s="70"/>
      <c r="AT2" s="71"/>
    </row>
    <row r="3" spans="1:46" s="72" customFormat="1" ht="52.5" customHeight="1" x14ac:dyDescent="0.25">
      <c r="A3" s="341"/>
      <c r="B3" s="120" t="s">
        <v>669</v>
      </c>
      <c r="C3" s="120" t="s">
        <v>949</v>
      </c>
      <c r="D3" s="120" t="s">
        <v>674</v>
      </c>
      <c r="E3" s="120" t="s">
        <v>753</v>
      </c>
      <c r="F3" s="120" t="s">
        <v>754</v>
      </c>
      <c r="G3" s="269"/>
      <c r="H3" s="269"/>
      <c r="I3" s="269"/>
      <c r="J3" s="269"/>
      <c r="K3" s="269"/>
      <c r="L3" s="269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1"/>
    </row>
    <row r="4" spans="1:46" s="114" customFormat="1" ht="37.35" customHeight="1" x14ac:dyDescent="0.25">
      <c r="A4" s="155" t="s">
        <v>211</v>
      </c>
      <c r="B4" s="157">
        <v>2</v>
      </c>
      <c r="C4" s="157">
        <v>0</v>
      </c>
      <c r="D4" s="157">
        <v>0</v>
      </c>
      <c r="E4" s="157">
        <v>0</v>
      </c>
      <c r="F4" s="157">
        <v>0</v>
      </c>
      <c r="G4" s="157">
        <v>0</v>
      </c>
      <c r="H4" s="157">
        <v>0</v>
      </c>
      <c r="I4" s="157">
        <v>0</v>
      </c>
      <c r="J4" s="157">
        <v>0</v>
      </c>
      <c r="K4" s="157">
        <v>0</v>
      </c>
      <c r="L4" s="293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113"/>
    </row>
    <row r="5" spans="1:46" s="114" customFormat="1" ht="37.35" customHeight="1" x14ac:dyDescent="0.25">
      <c r="A5" s="155" t="s">
        <v>710</v>
      </c>
      <c r="B5" s="157">
        <v>6</v>
      </c>
      <c r="C5" s="157">
        <v>0</v>
      </c>
      <c r="D5" s="157">
        <v>1</v>
      </c>
      <c r="E5" s="157">
        <v>0</v>
      </c>
      <c r="F5" s="157">
        <v>0</v>
      </c>
      <c r="G5" s="157">
        <v>0</v>
      </c>
      <c r="H5" s="157">
        <v>1</v>
      </c>
      <c r="I5" s="157">
        <v>0</v>
      </c>
      <c r="J5" s="157">
        <v>0</v>
      </c>
      <c r="K5" s="157">
        <v>0</v>
      </c>
      <c r="L5" s="293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113"/>
    </row>
    <row r="6" spans="1:46" s="114" customFormat="1" ht="37.35" customHeight="1" x14ac:dyDescent="0.25">
      <c r="A6" s="155" t="s">
        <v>222</v>
      </c>
      <c r="B6" s="157">
        <v>6</v>
      </c>
      <c r="C6" s="157">
        <v>0</v>
      </c>
      <c r="D6" s="157">
        <v>0</v>
      </c>
      <c r="E6" s="157">
        <v>0</v>
      </c>
      <c r="F6" s="157">
        <v>0</v>
      </c>
      <c r="G6" s="157">
        <v>0</v>
      </c>
      <c r="H6" s="157">
        <v>1</v>
      </c>
      <c r="I6" s="157">
        <v>0</v>
      </c>
      <c r="J6" s="157">
        <v>0</v>
      </c>
      <c r="K6" s="157">
        <v>0</v>
      </c>
      <c r="L6" s="293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113"/>
    </row>
    <row r="7" spans="1:46" s="114" customFormat="1" ht="37.35" customHeight="1" x14ac:dyDescent="0.25">
      <c r="A7" s="155" t="s">
        <v>711</v>
      </c>
      <c r="B7" s="157">
        <v>12</v>
      </c>
      <c r="C7" s="157">
        <v>0</v>
      </c>
      <c r="D7" s="157">
        <v>1</v>
      </c>
      <c r="E7" s="157">
        <v>0</v>
      </c>
      <c r="F7" s="157">
        <v>0</v>
      </c>
      <c r="G7" s="157">
        <v>0</v>
      </c>
      <c r="H7" s="157">
        <v>0</v>
      </c>
      <c r="I7" s="157">
        <v>0</v>
      </c>
      <c r="J7" s="157">
        <v>0</v>
      </c>
      <c r="K7" s="157">
        <v>0</v>
      </c>
      <c r="L7" s="293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113"/>
    </row>
    <row r="8" spans="1:46" s="114" customFormat="1" ht="37.35" customHeight="1" x14ac:dyDescent="0.25">
      <c r="A8" s="155" t="s">
        <v>226</v>
      </c>
      <c r="B8" s="157">
        <v>16</v>
      </c>
      <c r="C8" s="157">
        <v>0</v>
      </c>
      <c r="D8" s="157">
        <v>9</v>
      </c>
      <c r="E8" s="157">
        <v>0</v>
      </c>
      <c r="F8" s="157">
        <v>0</v>
      </c>
      <c r="G8" s="157">
        <v>0</v>
      </c>
      <c r="H8" s="157">
        <v>0</v>
      </c>
      <c r="I8" s="157">
        <v>0</v>
      </c>
      <c r="J8" s="157">
        <v>0</v>
      </c>
      <c r="K8" s="157">
        <v>0</v>
      </c>
      <c r="L8" s="293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113"/>
    </row>
    <row r="9" spans="1:46" s="116" customFormat="1" ht="37.35" customHeight="1" x14ac:dyDescent="0.25">
      <c r="A9" s="155" t="s">
        <v>712</v>
      </c>
      <c r="B9" s="157">
        <v>12</v>
      </c>
      <c r="C9" s="157">
        <v>0</v>
      </c>
      <c r="D9" s="157">
        <v>5</v>
      </c>
      <c r="E9" s="157">
        <v>0</v>
      </c>
      <c r="F9" s="157">
        <v>0</v>
      </c>
      <c r="G9" s="157">
        <v>0</v>
      </c>
      <c r="H9" s="157">
        <v>1</v>
      </c>
      <c r="I9" s="157">
        <v>0</v>
      </c>
      <c r="J9" s="157">
        <v>0</v>
      </c>
      <c r="K9" s="157">
        <v>0</v>
      </c>
      <c r="L9" s="293"/>
      <c r="M9" s="30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115"/>
    </row>
    <row r="10" spans="1:46" s="116" customFormat="1" ht="37.35" customHeight="1" x14ac:dyDescent="0.25">
      <c r="A10" s="155" t="s">
        <v>686</v>
      </c>
      <c r="B10" s="157">
        <v>25</v>
      </c>
      <c r="C10" s="157">
        <v>1</v>
      </c>
      <c r="D10" s="157">
        <v>0</v>
      </c>
      <c r="E10" s="157">
        <v>0</v>
      </c>
      <c r="F10" s="157">
        <v>0</v>
      </c>
      <c r="G10" s="157">
        <v>0</v>
      </c>
      <c r="H10" s="157">
        <v>2</v>
      </c>
      <c r="I10" s="157">
        <v>1</v>
      </c>
      <c r="J10" s="157">
        <v>0</v>
      </c>
      <c r="K10" s="157">
        <v>0</v>
      </c>
      <c r="L10" s="293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0"/>
      <c r="AT10" s="115"/>
    </row>
    <row r="11" spans="1:46" s="116" customFormat="1" ht="37.35" customHeight="1" x14ac:dyDescent="0.25">
      <c r="A11" s="155" t="s">
        <v>713</v>
      </c>
      <c r="B11" s="157">
        <v>16</v>
      </c>
      <c r="C11" s="157">
        <v>0</v>
      </c>
      <c r="D11" s="157">
        <v>3</v>
      </c>
      <c r="E11" s="157">
        <v>1</v>
      </c>
      <c r="F11" s="157">
        <v>0</v>
      </c>
      <c r="G11" s="157">
        <v>0</v>
      </c>
      <c r="H11" s="157">
        <v>0</v>
      </c>
      <c r="I11" s="157">
        <v>0</v>
      </c>
      <c r="J11" s="157">
        <v>0</v>
      </c>
      <c r="K11" s="157">
        <v>0</v>
      </c>
      <c r="L11" s="293"/>
      <c r="M11" s="30"/>
      <c r="N11" s="240"/>
      <c r="O11" s="30"/>
      <c r="P11" s="30"/>
      <c r="Q11" s="30"/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  <c r="AS11" s="30"/>
      <c r="AT11" s="115"/>
    </row>
    <row r="12" spans="1:46" s="116" customFormat="1" ht="37.35" customHeight="1" x14ac:dyDescent="0.25">
      <c r="A12" s="155" t="s">
        <v>3</v>
      </c>
      <c r="B12" s="107">
        <v>2</v>
      </c>
      <c r="C12" s="157">
        <v>0</v>
      </c>
      <c r="D12" s="107">
        <v>5</v>
      </c>
      <c r="E12" s="157">
        <v>0</v>
      </c>
      <c r="F12" s="157">
        <v>0</v>
      </c>
      <c r="G12" s="157">
        <v>1</v>
      </c>
      <c r="H12" s="157">
        <v>0</v>
      </c>
      <c r="I12" s="157">
        <v>0</v>
      </c>
      <c r="J12" s="157">
        <v>0</v>
      </c>
      <c r="K12" s="157">
        <v>0</v>
      </c>
      <c r="L12" s="293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0"/>
      <c r="AT12" s="115"/>
    </row>
    <row r="13" spans="1:46" s="116" customFormat="1" ht="37.35" customHeight="1" x14ac:dyDescent="0.25">
      <c r="A13" s="156" t="s">
        <v>714</v>
      </c>
      <c r="B13" s="108">
        <f>SUM(B4:B12)</f>
        <v>97</v>
      </c>
      <c r="C13" s="108">
        <f t="shared" ref="C13:K13" si="0">SUM(C4:C12)</f>
        <v>1</v>
      </c>
      <c r="D13" s="108">
        <f t="shared" si="0"/>
        <v>24</v>
      </c>
      <c r="E13" s="108">
        <f t="shared" si="0"/>
        <v>1</v>
      </c>
      <c r="F13" s="108">
        <f t="shared" si="0"/>
        <v>0</v>
      </c>
      <c r="G13" s="108">
        <f t="shared" si="0"/>
        <v>1</v>
      </c>
      <c r="H13" s="108">
        <f t="shared" si="0"/>
        <v>5</v>
      </c>
      <c r="I13" s="108">
        <f t="shared" si="0"/>
        <v>1</v>
      </c>
      <c r="J13" s="108">
        <f t="shared" si="0"/>
        <v>0</v>
      </c>
      <c r="K13" s="108">
        <f t="shared" si="0"/>
        <v>0</v>
      </c>
      <c r="L13" s="293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  <c r="AR13" s="30"/>
      <c r="AS13" s="30"/>
      <c r="AT13" s="115"/>
    </row>
    <row r="14" spans="1:46" ht="13.35" customHeight="1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112"/>
    </row>
    <row r="15" spans="1:46" ht="32.1" customHeight="1" x14ac:dyDescent="0.25">
      <c r="A15" s="284" t="s">
        <v>762</v>
      </c>
      <c r="B15" s="284"/>
      <c r="C15" s="284"/>
      <c r="D15" s="284"/>
      <c r="E15" s="284"/>
      <c r="F15" s="284"/>
      <c r="G15" s="284"/>
      <c r="H15" s="284"/>
      <c r="I15" s="284"/>
      <c r="J15" s="284"/>
      <c r="K15" s="284"/>
      <c r="L15" s="284"/>
    </row>
    <row r="16" spans="1:46" ht="73.5" customHeight="1" x14ac:dyDescent="0.25">
      <c r="A16" s="158" t="s">
        <v>4</v>
      </c>
      <c r="B16" s="159" t="s">
        <v>756</v>
      </c>
      <c r="C16" s="159" t="s">
        <v>1081</v>
      </c>
      <c r="D16" s="218" t="s">
        <v>757</v>
      </c>
      <c r="E16" s="218" t="s">
        <v>758</v>
      </c>
      <c r="F16" s="218" t="s">
        <v>759</v>
      </c>
      <c r="G16" s="218" t="s">
        <v>1023</v>
      </c>
      <c r="H16" s="218" t="s">
        <v>760</v>
      </c>
      <c r="I16" s="218" t="s">
        <v>761</v>
      </c>
      <c r="J16" s="159" t="s">
        <v>1022</v>
      </c>
      <c r="K16" s="340" t="s">
        <v>1021</v>
      </c>
      <c r="L16" s="340"/>
    </row>
    <row r="17" spans="1:12" s="111" customFormat="1" ht="37.35" customHeight="1" x14ac:dyDescent="0.25">
      <c r="A17" s="155" t="s">
        <v>211</v>
      </c>
      <c r="B17" s="160">
        <v>1</v>
      </c>
      <c r="C17" s="160">
        <v>0</v>
      </c>
      <c r="D17" s="160">
        <v>1</v>
      </c>
      <c r="E17" s="160">
        <v>0</v>
      </c>
      <c r="F17" s="160">
        <v>0</v>
      </c>
      <c r="G17" s="160">
        <v>0</v>
      </c>
      <c r="H17" s="216">
        <v>0</v>
      </c>
      <c r="I17" s="216">
        <v>0</v>
      </c>
      <c r="J17" s="216">
        <v>0</v>
      </c>
      <c r="K17" s="216">
        <v>0</v>
      </c>
      <c r="L17" s="339"/>
    </row>
    <row r="18" spans="1:12" s="111" customFormat="1" ht="37.35" customHeight="1" x14ac:dyDescent="0.25">
      <c r="A18" s="155" t="s">
        <v>710</v>
      </c>
      <c r="B18" s="160">
        <v>2</v>
      </c>
      <c r="C18" s="160">
        <v>1</v>
      </c>
      <c r="D18" s="160">
        <v>3</v>
      </c>
      <c r="E18" s="160">
        <v>2</v>
      </c>
      <c r="F18" s="160">
        <v>0</v>
      </c>
      <c r="G18" s="160">
        <v>0</v>
      </c>
      <c r="H18" s="216">
        <v>0</v>
      </c>
      <c r="I18" s="216">
        <v>0</v>
      </c>
      <c r="J18" s="216">
        <v>0</v>
      </c>
      <c r="K18" s="216">
        <v>0</v>
      </c>
      <c r="L18" s="339"/>
    </row>
    <row r="19" spans="1:12" s="111" customFormat="1" ht="37.35" customHeight="1" x14ac:dyDescent="0.25">
      <c r="A19" s="155" t="s">
        <v>222</v>
      </c>
      <c r="B19" s="160">
        <v>0</v>
      </c>
      <c r="C19" s="160">
        <v>0</v>
      </c>
      <c r="D19" s="160">
        <v>4</v>
      </c>
      <c r="E19" s="160">
        <v>3</v>
      </c>
      <c r="F19" s="160">
        <v>0</v>
      </c>
      <c r="G19" s="160">
        <v>0</v>
      </c>
      <c r="H19" s="216">
        <v>0</v>
      </c>
      <c r="I19" s="216">
        <v>0</v>
      </c>
      <c r="J19" s="216">
        <v>0</v>
      </c>
      <c r="K19" s="216">
        <v>0</v>
      </c>
      <c r="L19" s="339"/>
    </row>
    <row r="20" spans="1:12" s="111" customFormat="1" ht="37.35" customHeight="1" x14ac:dyDescent="0.25">
      <c r="A20" s="155" t="s">
        <v>711</v>
      </c>
      <c r="B20" s="160">
        <v>0</v>
      </c>
      <c r="C20" s="160">
        <v>0</v>
      </c>
      <c r="D20" s="160">
        <v>10</v>
      </c>
      <c r="E20" s="160">
        <v>4</v>
      </c>
      <c r="F20" s="160">
        <v>0</v>
      </c>
      <c r="G20" s="160">
        <v>0</v>
      </c>
      <c r="H20" s="216">
        <v>0</v>
      </c>
      <c r="I20" s="216">
        <v>0</v>
      </c>
      <c r="J20" s="216">
        <v>0</v>
      </c>
      <c r="K20" s="216">
        <v>0</v>
      </c>
      <c r="L20" s="339"/>
    </row>
    <row r="21" spans="1:12" s="111" customFormat="1" ht="37.35" customHeight="1" x14ac:dyDescent="0.25">
      <c r="A21" s="155" t="s">
        <v>226</v>
      </c>
      <c r="B21" s="160">
        <v>5</v>
      </c>
      <c r="C21" s="160">
        <v>0</v>
      </c>
      <c r="D21" s="160">
        <v>16</v>
      </c>
      <c r="E21" s="160">
        <v>2</v>
      </c>
      <c r="F21" s="160">
        <v>3</v>
      </c>
      <c r="G21" s="160">
        <v>0</v>
      </c>
      <c r="H21" s="216">
        <v>0</v>
      </c>
      <c r="I21" s="216">
        <v>1</v>
      </c>
      <c r="J21" s="216">
        <v>0</v>
      </c>
      <c r="K21" s="216">
        <v>0</v>
      </c>
      <c r="L21" s="339"/>
    </row>
    <row r="22" spans="1:12" s="111" customFormat="1" ht="37.35" customHeight="1" x14ac:dyDescent="0.25">
      <c r="A22" s="155" t="s">
        <v>712</v>
      </c>
      <c r="B22" s="160">
        <v>0</v>
      </c>
      <c r="C22" s="160">
        <v>1</v>
      </c>
      <c r="D22" s="160">
        <v>17</v>
      </c>
      <c r="E22" s="160">
        <v>0</v>
      </c>
      <c r="F22" s="160">
        <v>0</v>
      </c>
      <c r="G22" s="160">
        <v>0</v>
      </c>
      <c r="H22" s="216">
        <v>0</v>
      </c>
      <c r="I22" s="216">
        <v>5</v>
      </c>
      <c r="J22" s="216">
        <v>0</v>
      </c>
      <c r="K22" s="216">
        <v>0</v>
      </c>
      <c r="L22" s="339"/>
    </row>
    <row r="23" spans="1:12" s="111" customFormat="1" ht="37.35" customHeight="1" x14ac:dyDescent="0.25">
      <c r="A23" s="155" t="s">
        <v>686</v>
      </c>
      <c r="B23" s="160">
        <v>0</v>
      </c>
      <c r="C23" s="160">
        <v>0</v>
      </c>
      <c r="D23" s="160">
        <v>23</v>
      </c>
      <c r="E23" s="160">
        <v>3</v>
      </c>
      <c r="F23" s="160">
        <v>0</v>
      </c>
      <c r="G23" s="160">
        <v>0</v>
      </c>
      <c r="H23" s="216">
        <v>0</v>
      </c>
      <c r="I23" s="216">
        <v>0</v>
      </c>
      <c r="J23" s="216">
        <v>0</v>
      </c>
      <c r="K23" s="216">
        <v>0</v>
      </c>
      <c r="L23" s="339"/>
    </row>
    <row r="24" spans="1:12" s="111" customFormat="1" ht="37.35" customHeight="1" x14ac:dyDescent="0.25">
      <c r="A24" s="155" t="s">
        <v>713</v>
      </c>
      <c r="B24" s="160">
        <v>1</v>
      </c>
      <c r="C24" s="160">
        <v>0</v>
      </c>
      <c r="D24" s="160">
        <v>16</v>
      </c>
      <c r="E24" s="160">
        <v>2</v>
      </c>
      <c r="F24" s="160">
        <v>0</v>
      </c>
      <c r="G24" s="160">
        <v>0</v>
      </c>
      <c r="H24" s="216">
        <v>0</v>
      </c>
      <c r="I24" s="216">
        <v>2</v>
      </c>
      <c r="J24" s="216">
        <v>0</v>
      </c>
      <c r="K24" s="216">
        <v>0</v>
      </c>
      <c r="L24" s="339"/>
    </row>
    <row r="25" spans="1:12" s="111" customFormat="1" ht="37.35" customHeight="1" x14ac:dyDescent="0.25">
      <c r="A25" s="155" t="s">
        <v>3</v>
      </c>
      <c r="B25" s="160">
        <v>0</v>
      </c>
      <c r="C25" s="160">
        <v>0</v>
      </c>
      <c r="D25" s="160">
        <v>7</v>
      </c>
      <c r="E25" s="160">
        <v>0</v>
      </c>
      <c r="F25" s="160">
        <v>1</v>
      </c>
      <c r="G25" s="160">
        <v>3</v>
      </c>
      <c r="H25" s="216">
        <v>0</v>
      </c>
      <c r="I25" s="216">
        <v>0</v>
      </c>
      <c r="J25" s="216">
        <v>0</v>
      </c>
      <c r="K25" s="216">
        <v>0</v>
      </c>
      <c r="L25" s="339"/>
    </row>
    <row r="26" spans="1:12" s="111" customFormat="1" ht="37.35" customHeight="1" x14ac:dyDescent="0.25">
      <c r="A26" s="156" t="s">
        <v>714</v>
      </c>
      <c r="B26" s="161">
        <f t="shared" ref="B26:G26" si="1">SUM(B17:B25)</f>
        <v>9</v>
      </c>
      <c r="C26" s="161">
        <f t="shared" si="1"/>
        <v>2</v>
      </c>
      <c r="D26" s="161">
        <f t="shared" si="1"/>
        <v>97</v>
      </c>
      <c r="E26" s="161">
        <f t="shared" si="1"/>
        <v>16</v>
      </c>
      <c r="F26" s="161">
        <f t="shared" si="1"/>
        <v>4</v>
      </c>
      <c r="G26" s="161">
        <f t="shared" si="1"/>
        <v>3</v>
      </c>
      <c r="H26" s="217">
        <f>SUM(H17:H25)</f>
        <v>0</v>
      </c>
      <c r="I26" s="217">
        <f>SUM(I17:I25)</f>
        <v>8</v>
      </c>
      <c r="J26" s="161">
        <f>SUM(J17:J25)</f>
        <v>0</v>
      </c>
      <c r="K26" s="161">
        <f>SUM(K17:K25)</f>
        <v>0</v>
      </c>
      <c r="L26" s="339"/>
    </row>
  </sheetData>
  <mergeCells count="12">
    <mergeCell ref="L17:L26"/>
    <mergeCell ref="L4:L13"/>
    <mergeCell ref="K2:L3"/>
    <mergeCell ref="A1:L1"/>
    <mergeCell ref="A15:L15"/>
    <mergeCell ref="K16:L16"/>
    <mergeCell ref="A2:A3"/>
    <mergeCell ref="B2:F2"/>
    <mergeCell ref="G2:G3"/>
    <mergeCell ref="H2:H3"/>
    <mergeCell ref="I2:I3"/>
    <mergeCell ref="J2:J3"/>
  </mergeCells>
  <printOptions horizontalCentered="1"/>
  <pageMargins left="0.7" right="0.7" top="0.75" bottom="0.75" header="0.3" footer="0.3"/>
  <pageSetup paperSize="9" scale="70" fitToHeight="0" orientation="landscape" r:id="rId1"/>
  <rowBreaks count="1" manualBreakCount="1">
    <brk id="14" max="11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Z35"/>
  <sheetViews>
    <sheetView showGridLines="0" zoomScale="70" zoomScaleNormal="70" zoomScaleSheetLayoutView="80" workbookViewId="0">
      <selection sqref="A1:P1"/>
    </sheetView>
  </sheetViews>
  <sheetFormatPr defaultColWidth="9.44140625" defaultRowHeight="13.2" x14ac:dyDescent="0.25"/>
  <cols>
    <col min="1" max="1" width="12.5546875" customWidth="1"/>
    <col min="2" max="2" width="13.44140625" customWidth="1"/>
    <col min="3" max="14" width="8.5546875" customWidth="1"/>
    <col min="15" max="15" width="8.44140625" customWidth="1"/>
    <col min="16" max="16" width="1" customWidth="1"/>
  </cols>
  <sheetData>
    <row r="1" spans="1:26" s="48" customFormat="1" ht="20.100000000000001" customHeight="1" x14ac:dyDescent="0.2">
      <c r="A1" s="343" t="s">
        <v>917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3"/>
    </row>
    <row r="2" spans="1:26" s="66" customFormat="1" ht="12.75" customHeight="1" x14ac:dyDescent="0.25">
      <c r="A2" s="342" t="s">
        <v>0</v>
      </c>
      <c r="B2" s="342" t="s">
        <v>734</v>
      </c>
      <c r="C2" s="342" t="s">
        <v>735</v>
      </c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 t="s">
        <v>736</v>
      </c>
      <c r="P2" s="342"/>
    </row>
    <row r="3" spans="1:26" s="66" customFormat="1" ht="12.75" customHeight="1" x14ac:dyDescent="0.25">
      <c r="A3" s="342"/>
      <c r="B3" s="342"/>
      <c r="C3" s="342" t="s">
        <v>737</v>
      </c>
      <c r="D3" s="342"/>
      <c r="E3" s="342" t="s">
        <v>738</v>
      </c>
      <c r="F3" s="342"/>
      <c r="G3" s="342" t="s">
        <v>739</v>
      </c>
      <c r="H3" s="342"/>
      <c r="I3" s="342" t="s">
        <v>740</v>
      </c>
      <c r="J3" s="342"/>
      <c r="K3" s="342" t="s">
        <v>741</v>
      </c>
      <c r="L3" s="342"/>
      <c r="M3" s="342" t="s">
        <v>742</v>
      </c>
      <c r="N3" s="342"/>
      <c r="O3" s="342"/>
      <c r="P3" s="342"/>
      <c r="Q3" s="67"/>
    </row>
    <row r="4" spans="1:26" s="66" customFormat="1" ht="12.75" customHeight="1" x14ac:dyDescent="0.25">
      <c r="A4" s="342"/>
      <c r="B4" s="342"/>
      <c r="C4" s="162" t="s">
        <v>743</v>
      </c>
      <c r="D4" s="162" t="s">
        <v>709</v>
      </c>
      <c r="E4" s="162" t="s">
        <v>743</v>
      </c>
      <c r="F4" s="162" t="s">
        <v>709</v>
      </c>
      <c r="G4" s="162" t="s">
        <v>743</v>
      </c>
      <c r="H4" s="162" t="s">
        <v>709</v>
      </c>
      <c r="I4" s="162" t="s">
        <v>743</v>
      </c>
      <c r="J4" s="162" t="s">
        <v>709</v>
      </c>
      <c r="K4" s="162" t="s">
        <v>743</v>
      </c>
      <c r="L4" s="162" t="s">
        <v>709</v>
      </c>
      <c r="M4" s="162" t="s">
        <v>743</v>
      </c>
      <c r="N4" s="162" t="s">
        <v>709</v>
      </c>
      <c r="O4" s="342"/>
      <c r="P4" s="342"/>
    </row>
    <row r="5" spans="1:26" s="66" customFormat="1" ht="16.5" customHeight="1" x14ac:dyDescent="0.25">
      <c r="A5" s="124" t="s">
        <v>211</v>
      </c>
      <c r="B5" s="249">
        <v>2772</v>
      </c>
      <c r="C5" s="249">
        <v>1404</v>
      </c>
      <c r="D5" s="251">
        <f>(C5/B5)*100</f>
        <v>50.649350649350644</v>
      </c>
      <c r="E5" s="249">
        <v>387</v>
      </c>
      <c r="F5" s="208">
        <f>(E5/B5)*100</f>
        <v>13.961038961038961</v>
      </c>
      <c r="G5" s="249">
        <v>327</v>
      </c>
      <c r="H5" s="208">
        <f>(G5/B5)*100</f>
        <v>11.796536796536797</v>
      </c>
      <c r="I5" s="249">
        <v>164</v>
      </c>
      <c r="J5" s="208">
        <f>(I5/B5)*100</f>
        <v>5.916305916305916</v>
      </c>
      <c r="K5" s="249">
        <v>139</v>
      </c>
      <c r="L5" s="208">
        <f>(K5/B5)*100</f>
        <v>5.0144300144300145</v>
      </c>
      <c r="M5" s="249">
        <v>351</v>
      </c>
      <c r="N5" s="208">
        <f>(M5/B5)*100</f>
        <v>12.662337662337661</v>
      </c>
      <c r="O5" s="163">
        <v>5.89734244765038</v>
      </c>
      <c r="P5" s="293"/>
      <c r="Q5" s="68"/>
      <c r="R5" s="68"/>
      <c r="S5" s="68"/>
      <c r="T5" s="68"/>
      <c r="U5" s="68"/>
      <c r="V5" s="68"/>
      <c r="W5" s="68"/>
      <c r="X5" s="68"/>
      <c r="Y5" s="68"/>
      <c r="Z5" s="68"/>
    </row>
    <row r="6" spans="1:26" s="66" customFormat="1" ht="16.5" customHeight="1" x14ac:dyDescent="0.25">
      <c r="A6" s="124" t="s">
        <v>710</v>
      </c>
      <c r="B6" s="249">
        <v>2731</v>
      </c>
      <c r="C6" s="249">
        <v>907</v>
      </c>
      <c r="D6" s="251">
        <f t="shared" ref="D6:D13" si="0">(C6/B6)*100</f>
        <v>33.21127792017576</v>
      </c>
      <c r="E6" s="249">
        <v>544</v>
      </c>
      <c r="F6" s="208">
        <f t="shared" ref="F6:F13" si="1">(E6/B6)*100</f>
        <v>19.919443427316004</v>
      </c>
      <c r="G6" s="249">
        <v>422</v>
      </c>
      <c r="H6" s="208">
        <f t="shared" ref="H6:H13" si="2">(G6/B6)*100</f>
        <v>15.45221530574881</v>
      </c>
      <c r="I6" s="249">
        <v>218</v>
      </c>
      <c r="J6" s="208">
        <f t="shared" ref="J6:J13" si="3">(I6/B6)*100</f>
        <v>7.9824240205053094</v>
      </c>
      <c r="K6" s="249">
        <v>126</v>
      </c>
      <c r="L6" s="206">
        <f t="shared" ref="L6:L13" si="4">(K6/B6)*100</f>
        <v>4.6136946173562796</v>
      </c>
      <c r="M6" s="249">
        <v>514</v>
      </c>
      <c r="N6" s="206">
        <f t="shared" ref="N6:N13" si="5">(M6/B6)*100</f>
        <v>18.820944708897841</v>
      </c>
      <c r="O6" s="163">
        <v>9.0042308366108905</v>
      </c>
      <c r="P6" s="293"/>
      <c r="Q6" s="68"/>
      <c r="R6" s="68"/>
      <c r="S6" s="68"/>
      <c r="T6" s="68"/>
      <c r="U6" s="68"/>
      <c r="V6" s="68"/>
      <c r="W6" s="68"/>
      <c r="X6" s="68"/>
      <c r="Y6" s="68"/>
      <c r="Z6" s="68"/>
    </row>
    <row r="7" spans="1:26" s="66" customFormat="1" ht="16.5" customHeight="1" x14ac:dyDescent="0.25">
      <c r="A7" s="124" t="s">
        <v>222</v>
      </c>
      <c r="B7" s="249">
        <v>1989</v>
      </c>
      <c r="C7" s="249">
        <v>902</v>
      </c>
      <c r="D7" s="251">
        <f t="shared" si="0"/>
        <v>45.349421820010058</v>
      </c>
      <c r="E7" s="249">
        <v>512</v>
      </c>
      <c r="F7" s="208">
        <f t="shared" si="1"/>
        <v>25.741578682755151</v>
      </c>
      <c r="G7" s="249">
        <v>231</v>
      </c>
      <c r="H7" s="208">
        <f t="shared" si="2"/>
        <v>11.613876319758672</v>
      </c>
      <c r="I7" s="249">
        <v>86</v>
      </c>
      <c r="J7" s="208">
        <f t="shared" si="3"/>
        <v>4.3237807943690294</v>
      </c>
      <c r="K7" s="249">
        <v>56</v>
      </c>
      <c r="L7" s="206">
        <f t="shared" si="4"/>
        <v>2.8154851684263451</v>
      </c>
      <c r="M7" s="249">
        <v>202</v>
      </c>
      <c r="N7" s="206">
        <f t="shared" si="5"/>
        <v>10.155857214680744</v>
      </c>
      <c r="O7" s="163">
        <v>6.1825048031111596</v>
      </c>
      <c r="P7" s="293"/>
      <c r="Q7" s="68"/>
      <c r="R7" s="68"/>
      <c r="S7" s="68"/>
      <c r="T7" s="68"/>
      <c r="U7" s="68"/>
      <c r="V7" s="68"/>
      <c r="W7" s="68"/>
      <c r="X7" s="68"/>
      <c r="Y7" s="68"/>
      <c r="Z7" s="68"/>
    </row>
    <row r="8" spans="1:26" s="66" customFormat="1" ht="16.5" customHeight="1" x14ac:dyDescent="0.25">
      <c r="A8" s="124" t="s">
        <v>711</v>
      </c>
      <c r="B8" s="249">
        <v>2626</v>
      </c>
      <c r="C8" s="249">
        <v>1160</v>
      </c>
      <c r="D8" s="251">
        <f t="shared" si="0"/>
        <v>44.173648134044171</v>
      </c>
      <c r="E8" s="249">
        <v>741</v>
      </c>
      <c r="F8" s="208">
        <f t="shared" si="1"/>
        <v>28.217821782178216</v>
      </c>
      <c r="G8" s="249">
        <v>331</v>
      </c>
      <c r="H8" s="208">
        <f t="shared" si="2"/>
        <v>12.604722010662606</v>
      </c>
      <c r="I8" s="249">
        <v>112</v>
      </c>
      <c r="J8" s="208">
        <f t="shared" si="3"/>
        <v>4.2650418888042649</v>
      </c>
      <c r="K8" s="249">
        <v>62</v>
      </c>
      <c r="L8" s="206">
        <f t="shared" si="4"/>
        <v>2.3610053313023611</v>
      </c>
      <c r="M8" s="249">
        <v>220</v>
      </c>
      <c r="N8" s="206">
        <f t="shared" si="5"/>
        <v>8.3777608530083771</v>
      </c>
      <c r="O8" s="163">
        <v>4.5905938248223803</v>
      </c>
      <c r="P8" s="293"/>
      <c r="Q8" s="68"/>
      <c r="R8" s="68"/>
      <c r="S8" s="68"/>
      <c r="T8" s="68"/>
      <c r="U8" s="68"/>
      <c r="V8" s="68"/>
      <c r="W8" s="68"/>
      <c r="X8" s="68"/>
      <c r="Y8" s="68"/>
      <c r="Z8" s="68"/>
    </row>
    <row r="9" spans="1:26" s="66" customFormat="1" ht="16.5" customHeight="1" x14ac:dyDescent="0.25">
      <c r="A9" s="124" t="s">
        <v>226</v>
      </c>
      <c r="B9" s="249">
        <v>2667</v>
      </c>
      <c r="C9" s="249">
        <v>923</v>
      </c>
      <c r="D9" s="251">
        <f t="shared" si="0"/>
        <v>34.608173978252722</v>
      </c>
      <c r="E9" s="249">
        <v>730</v>
      </c>
      <c r="F9" s="208">
        <f t="shared" si="1"/>
        <v>27.371578552680916</v>
      </c>
      <c r="G9" s="249">
        <v>390</v>
      </c>
      <c r="H9" s="208">
        <f t="shared" si="2"/>
        <v>14.623172103487065</v>
      </c>
      <c r="I9" s="249">
        <v>213</v>
      </c>
      <c r="J9" s="208">
        <f t="shared" si="3"/>
        <v>7.9865016872890893</v>
      </c>
      <c r="K9" s="249">
        <v>74</v>
      </c>
      <c r="L9" s="206">
        <f t="shared" si="4"/>
        <v>2.7746531683539555</v>
      </c>
      <c r="M9" s="249">
        <v>337</v>
      </c>
      <c r="N9" s="206">
        <f t="shared" si="5"/>
        <v>12.635920509936257</v>
      </c>
      <c r="O9" s="163">
        <v>6.1186930689105097</v>
      </c>
      <c r="P9" s="293"/>
      <c r="Q9" s="68"/>
      <c r="R9" s="68"/>
      <c r="S9" s="68"/>
      <c r="T9" s="68"/>
      <c r="U9" s="68"/>
      <c r="V9" s="68"/>
      <c r="W9" s="68"/>
      <c r="X9" s="68"/>
      <c r="Y9" s="68"/>
      <c r="Z9" s="68"/>
    </row>
    <row r="10" spans="1:26" s="66" customFormat="1" ht="16.5" customHeight="1" x14ac:dyDescent="0.25">
      <c r="A10" s="124" t="s">
        <v>712</v>
      </c>
      <c r="B10" s="249">
        <v>3694</v>
      </c>
      <c r="C10" s="249">
        <v>1544</v>
      </c>
      <c r="D10" s="251">
        <f t="shared" si="0"/>
        <v>41.797509474824039</v>
      </c>
      <c r="E10" s="249">
        <v>1246</v>
      </c>
      <c r="F10" s="208">
        <f t="shared" si="1"/>
        <v>33.730373578776394</v>
      </c>
      <c r="G10" s="249">
        <v>425</v>
      </c>
      <c r="H10" s="208">
        <f t="shared" si="2"/>
        <v>11.505143475906877</v>
      </c>
      <c r="I10" s="249">
        <v>171</v>
      </c>
      <c r="J10" s="208">
        <f t="shared" si="3"/>
        <v>4.6291283161884138</v>
      </c>
      <c r="K10" s="249">
        <v>84</v>
      </c>
      <c r="L10" s="206">
        <f t="shared" si="4"/>
        <v>2.2739577693557118</v>
      </c>
      <c r="M10" s="249">
        <v>224</v>
      </c>
      <c r="N10" s="206">
        <f t="shared" si="5"/>
        <v>6.0638873849485648</v>
      </c>
      <c r="O10" s="163">
        <v>3.71265907643118</v>
      </c>
      <c r="P10" s="293"/>
      <c r="Q10" s="68"/>
      <c r="R10" s="68"/>
      <c r="S10" s="68"/>
      <c r="T10" s="68"/>
      <c r="U10" s="68"/>
      <c r="V10" s="68"/>
      <c r="W10" s="68"/>
      <c r="X10" s="68"/>
      <c r="Y10" s="68"/>
      <c r="Z10" s="68"/>
    </row>
    <row r="11" spans="1:26" s="66" customFormat="1" ht="16.5" customHeight="1" x14ac:dyDescent="0.25">
      <c r="A11" s="124" t="s">
        <v>686</v>
      </c>
      <c r="B11" s="249">
        <v>3272</v>
      </c>
      <c r="C11" s="249">
        <v>1165</v>
      </c>
      <c r="D11" s="251">
        <f t="shared" si="0"/>
        <v>35.605134474327627</v>
      </c>
      <c r="E11" s="249">
        <v>899</v>
      </c>
      <c r="F11" s="208">
        <f t="shared" si="1"/>
        <v>27.475550122249388</v>
      </c>
      <c r="G11" s="249">
        <v>451</v>
      </c>
      <c r="H11" s="208">
        <f t="shared" si="2"/>
        <v>13.78361858190709</v>
      </c>
      <c r="I11" s="249">
        <v>215</v>
      </c>
      <c r="J11" s="208">
        <f t="shared" si="3"/>
        <v>6.570904645476773</v>
      </c>
      <c r="K11" s="249">
        <v>108</v>
      </c>
      <c r="L11" s="206">
        <f t="shared" si="4"/>
        <v>3.3007334963325183</v>
      </c>
      <c r="M11" s="249">
        <v>434</v>
      </c>
      <c r="N11" s="206">
        <f t="shared" si="5"/>
        <v>13.264058679706601</v>
      </c>
      <c r="O11" s="163">
        <v>7.8993287579763596</v>
      </c>
      <c r="P11" s="293"/>
      <c r="Q11" s="68"/>
      <c r="R11" s="68"/>
      <c r="S11" s="68"/>
      <c r="T11" s="68"/>
      <c r="U11" s="68"/>
      <c r="V11" s="68"/>
      <c r="W11" s="68"/>
      <c r="X11" s="68"/>
      <c r="Y11" s="68"/>
      <c r="Z11" s="68"/>
    </row>
    <row r="12" spans="1:26" s="66" customFormat="1" ht="16.5" customHeight="1" x14ac:dyDescent="0.25">
      <c r="A12" s="124" t="s">
        <v>713</v>
      </c>
      <c r="B12" s="249">
        <v>4118</v>
      </c>
      <c r="C12" s="249">
        <v>1837</v>
      </c>
      <c r="D12" s="251">
        <f t="shared" si="0"/>
        <v>44.609033511413308</v>
      </c>
      <c r="E12" s="249">
        <v>1095</v>
      </c>
      <c r="F12" s="208">
        <f t="shared" si="1"/>
        <v>26.590577950461391</v>
      </c>
      <c r="G12" s="249">
        <v>567</v>
      </c>
      <c r="H12" s="208">
        <f t="shared" si="2"/>
        <v>13.768819815444392</v>
      </c>
      <c r="I12" s="249">
        <v>171</v>
      </c>
      <c r="J12" s="208">
        <f t="shared" si="3"/>
        <v>4.1525012141816413</v>
      </c>
      <c r="K12" s="249">
        <v>78</v>
      </c>
      <c r="L12" s="206">
        <f t="shared" si="4"/>
        <v>1.8941233608547838</v>
      </c>
      <c r="M12" s="249">
        <v>370</v>
      </c>
      <c r="N12" s="206">
        <f t="shared" si="5"/>
        <v>8.9849441476444873</v>
      </c>
      <c r="O12" s="163">
        <v>5.6172001918755701</v>
      </c>
      <c r="P12" s="293"/>
      <c r="Q12" s="68"/>
      <c r="R12" s="68"/>
      <c r="S12" s="68"/>
      <c r="T12" s="68"/>
      <c r="U12" s="68"/>
      <c r="V12" s="68"/>
      <c r="W12" s="68"/>
      <c r="X12" s="68"/>
      <c r="Y12" s="68"/>
      <c r="Z12" s="68"/>
    </row>
    <row r="13" spans="1:26" s="66" customFormat="1" ht="16.5" customHeight="1" x14ac:dyDescent="0.25">
      <c r="A13" s="164" t="s">
        <v>714</v>
      </c>
      <c r="B13" s="165">
        <v>23869</v>
      </c>
      <c r="C13" s="165">
        <v>9842</v>
      </c>
      <c r="D13" s="252">
        <f t="shared" si="0"/>
        <v>41.233398969374505</v>
      </c>
      <c r="E13" s="165">
        <v>6154</v>
      </c>
      <c r="F13" s="167">
        <f t="shared" si="1"/>
        <v>25.782395575851524</v>
      </c>
      <c r="G13" s="165">
        <v>3144</v>
      </c>
      <c r="H13" s="167">
        <f t="shared" si="2"/>
        <v>13.171896602287486</v>
      </c>
      <c r="I13" s="165">
        <v>1350</v>
      </c>
      <c r="J13" s="167">
        <f t="shared" si="3"/>
        <v>5.6558716326616114</v>
      </c>
      <c r="K13" s="165">
        <v>727</v>
      </c>
      <c r="L13" s="166">
        <f t="shared" si="4"/>
        <v>3.0457916125518456</v>
      </c>
      <c r="M13" s="165">
        <v>2652</v>
      </c>
      <c r="N13" s="166">
        <f t="shared" si="5"/>
        <v>11.110645607273032</v>
      </c>
      <c r="O13" s="250">
        <v>6.04555030568548</v>
      </c>
      <c r="P13" s="293"/>
      <c r="Q13" s="68"/>
      <c r="R13" s="245"/>
      <c r="S13" s="68"/>
      <c r="T13" s="68"/>
      <c r="U13" s="68"/>
      <c r="V13" s="68"/>
      <c r="W13" s="68"/>
      <c r="X13" s="68"/>
      <c r="Y13" s="68"/>
      <c r="Z13" s="68"/>
    </row>
    <row r="14" spans="1:26" s="66" customFormat="1" ht="11.85" customHeight="1" x14ac:dyDescent="0.25">
      <c r="A14" s="39"/>
      <c r="B14" s="42"/>
      <c r="C14" s="43"/>
      <c r="D14" s="41"/>
      <c r="E14" s="43"/>
      <c r="F14" s="44"/>
      <c r="G14" s="45"/>
      <c r="H14" s="44"/>
      <c r="I14" s="45"/>
      <c r="J14" s="44"/>
      <c r="K14" s="45"/>
      <c r="L14" s="41"/>
      <c r="M14" s="45"/>
      <c r="N14" s="41"/>
      <c r="O14" s="41"/>
      <c r="P14" s="41"/>
      <c r="R14" s="67"/>
    </row>
    <row r="15" spans="1:26" s="48" customFormat="1" ht="20.100000000000001" customHeight="1" x14ac:dyDescent="0.2">
      <c r="A15" s="343" t="s">
        <v>916</v>
      </c>
      <c r="B15" s="343"/>
      <c r="C15" s="343"/>
      <c r="D15" s="343"/>
      <c r="E15" s="343"/>
      <c r="F15" s="343"/>
      <c r="G15" s="343"/>
      <c r="H15" s="343"/>
      <c r="I15" s="343"/>
      <c r="J15" s="343"/>
      <c r="K15" s="343"/>
      <c r="L15" s="343"/>
      <c r="M15" s="343"/>
      <c r="N15" s="343"/>
      <c r="O15" s="343"/>
      <c r="P15" s="343"/>
    </row>
    <row r="16" spans="1:26" s="48" customFormat="1" ht="12.75" customHeight="1" x14ac:dyDescent="0.2">
      <c r="A16" s="342" t="s">
        <v>0</v>
      </c>
      <c r="B16" s="342" t="s">
        <v>734</v>
      </c>
      <c r="C16" s="342" t="s">
        <v>735</v>
      </c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 t="s">
        <v>736</v>
      </c>
      <c r="P16" s="342"/>
      <c r="R16" s="69"/>
    </row>
    <row r="17" spans="1:17" s="48" customFormat="1" ht="12.75" customHeight="1" x14ac:dyDescent="0.2">
      <c r="A17" s="342"/>
      <c r="B17" s="342"/>
      <c r="C17" s="342" t="s">
        <v>744</v>
      </c>
      <c r="D17" s="342"/>
      <c r="E17" s="342" t="s">
        <v>964</v>
      </c>
      <c r="F17" s="342"/>
      <c r="G17" s="342" t="s">
        <v>965</v>
      </c>
      <c r="H17" s="342"/>
      <c r="I17" s="342" t="s">
        <v>966</v>
      </c>
      <c r="J17" s="342"/>
      <c r="K17" s="342" t="s">
        <v>967</v>
      </c>
      <c r="L17" s="342"/>
      <c r="M17" s="342" t="s">
        <v>968</v>
      </c>
      <c r="N17" s="342"/>
      <c r="O17" s="342"/>
      <c r="P17" s="342"/>
    </row>
    <row r="18" spans="1:17" s="48" customFormat="1" ht="12.75" customHeight="1" x14ac:dyDescent="0.2">
      <c r="A18" s="342"/>
      <c r="B18" s="342"/>
      <c r="C18" s="162" t="s">
        <v>743</v>
      </c>
      <c r="D18" s="162" t="s">
        <v>709</v>
      </c>
      <c r="E18" s="162" t="s">
        <v>743</v>
      </c>
      <c r="F18" s="162" t="s">
        <v>709</v>
      </c>
      <c r="G18" s="162" t="s">
        <v>743</v>
      </c>
      <c r="H18" s="162" t="s">
        <v>709</v>
      </c>
      <c r="I18" s="162" t="s">
        <v>743</v>
      </c>
      <c r="J18" s="162" t="s">
        <v>709</v>
      </c>
      <c r="K18" s="162" t="s">
        <v>743</v>
      </c>
      <c r="L18" s="162" t="s">
        <v>709</v>
      </c>
      <c r="M18" s="162" t="s">
        <v>743</v>
      </c>
      <c r="N18" s="162" t="s">
        <v>709</v>
      </c>
      <c r="O18" s="342"/>
      <c r="P18" s="342"/>
    </row>
    <row r="19" spans="1:17" s="48" customFormat="1" ht="16.5" customHeight="1" x14ac:dyDescent="0.2">
      <c r="A19" s="124" t="s">
        <v>211</v>
      </c>
      <c r="B19" s="205">
        <v>0</v>
      </c>
      <c r="C19" s="205">
        <v>0</v>
      </c>
      <c r="D19" s="206">
        <v>0</v>
      </c>
      <c r="E19" s="205">
        <v>0</v>
      </c>
      <c r="F19" s="206">
        <v>0</v>
      </c>
      <c r="G19" s="205">
        <v>0</v>
      </c>
      <c r="H19" s="206">
        <v>0</v>
      </c>
      <c r="I19" s="205">
        <v>0</v>
      </c>
      <c r="J19" s="206">
        <v>0</v>
      </c>
      <c r="K19" s="205">
        <v>0</v>
      </c>
      <c r="L19" s="206">
        <v>0</v>
      </c>
      <c r="M19" s="205">
        <v>0</v>
      </c>
      <c r="N19" s="206">
        <v>0</v>
      </c>
      <c r="O19" s="205">
        <v>0</v>
      </c>
      <c r="P19" s="293"/>
    </row>
    <row r="20" spans="1:17" s="48" customFormat="1" ht="16.5" customHeight="1" x14ac:dyDescent="0.2">
      <c r="A20" s="124" t="s">
        <v>710</v>
      </c>
      <c r="B20" s="205">
        <v>0</v>
      </c>
      <c r="C20" s="205">
        <v>0</v>
      </c>
      <c r="D20" s="206">
        <v>0</v>
      </c>
      <c r="E20" s="205">
        <v>0</v>
      </c>
      <c r="F20" s="206">
        <v>0</v>
      </c>
      <c r="G20" s="205">
        <v>0</v>
      </c>
      <c r="H20" s="206">
        <v>0</v>
      </c>
      <c r="I20" s="205">
        <v>0</v>
      </c>
      <c r="J20" s="206">
        <v>0</v>
      </c>
      <c r="K20" s="205">
        <v>0</v>
      </c>
      <c r="L20" s="206">
        <v>0</v>
      </c>
      <c r="M20" s="205">
        <v>0</v>
      </c>
      <c r="N20" s="206">
        <v>0</v>
      </c>
      <c r="O20" s="209">
        <v>0</v>
      </c>
      <c r="P20" s="293"/>
    </row>
    <row r="21" spans="1:17" s="48" customFormat="1" ht="16.5" customHeight="1" x14ac:dyDescent="0.2">
      <c r="A21" s="124" t="s">
        <v>222</v>
      </c>
      <c r="B21" s="205">
        <v>0</v>
      </c>
      <c r="C21" s="205">
        <v>0</v>
      </c>
      <c r="D21" s="206">
        <v>0</v>
      </c>
      <c r="E21" s="205">
        <v>0</v>
      </c>
      <c r="F21" s="206">
        <v>0</v>
      </c>
      <c r="G21" s="205">
        <v>0</v>
      </c>
      <c r="H21" s="206">
        <v>0</v>
      </c>
      <c r="I21" s="205">
        <v>0</v>
      </c>
      <c r="J21" s="206">
        <v>0</v>
      </c>
      <c r="K21" s="205">
        <v>0</v>
      </c>
      <c r="L21" s="206">
        <v>0</v>
      </c>
      <c r="M21" s="205">
        <v>0</v>
      </c>
      <c r="N21" s="206">
        <v>0</v>
      </c>
      <c r="O21" s="209">
        <v>0</v>
      </c>
      <c r="P21" s="293"/>
    </row>
    <row r="22" spans="1:17" s="48" customFormat="1" ht="16.5" customHeight="1" x14ac:dyDescent="0.2">
      <c r="A22" s="124" t="s">
        <v>711</v>
      </c>
      <c r="B22" s="205">
        <v>0</v>
      </c>
      <c r="C22" s="205">
        <v>0</v>
      </c>
      <c r="D22" s="206">
        <v>0</v>
      </c>
      <c r="E22" s="205">
        <v>0</v>
      </c>
      <c r="F22" s="206">
        <v>0</v>
      </c>
      <c r="G22" s="205">
        <v>0</v>
      </c>
      <c r="H22" s="206">
        <v>0</v>
      </c>
      <c r="I22" s="205">
        <v>0</v>
      </c>
      <c r="J22" s="206">
        <v>0</v>
      </c>
      <c r="K22" s="205">
        <v>0</v>
      </c>
      <c r="L22" s="206">
        <v>0</v>
      </c>
      <c r="M22" s="205">
        <v>0</v>
      </c>
      <c r="N22" s="206">
        <v>0</v>
      </c>
      <c r="O22" s="209">
        <v>0</v>
      </c>
      <c r="P22" s="293"/>
    </row>
    <row r="23" spans="1:17" s="48" customFormat="1" ht="16.5" customHeight="1" x14ac:dyDescent="0.2">
      <c r="A23" s="124" t="s">
        <v>226</v>
      </c>
      <c r="B23" s="205">
        <v>0</v>
      </c>
      <c r="C23" s="205">
        <v>0</v>
      </c>
      <c r="D23" s="206">
        <v>0</v>
      </c>
      <c r="E23" s="205">
        <v>0</v>
      </c>
      <c r="F23" s="206">
        <v>0</v>
      </c>
      <c r="G23" s="205">
        <v>0</v>
      </c>
      <c r="H23" s="206">
        <v>0</v>
      </c>
      <c r="I23" s="205">
        <v>0</v>
      </c>
      <c r="J23" s="206">
        <v>0</v>
      </c>
      <c r="K23" s="205">
        <v>0</v>
      </c>
      <c r="L23" s="206">
        <v>0</v>
      </c>
      <c r="M23" s="205">
        <v>0</v>
      </c>
      <c r="N23" s="206">
        <v>0</v>
      </c>
      <c r="O23" s="209">
        <v>0</v>
      </c>
      <c r="P23" s="293"/>
    </row>
    <row r="24" spans="1:17" s="48" customFormat="1" ht="16.5" customHeight="1" x14ac:dyDescent="0.2">
      <c r="A24" s="124" t="s">
        <v>712</v>
      </c>
      <c r="B24" s="205">
        <v>0</v>
      </c>
      <c r="C24" s="205">
        <v>0</v>
      </c>
      <c r="D24" s="206">
        <v>0</v>
      </c>
      <c r="E24" s="205">
        <v>0</v>
      </c>
      <c r="F24" s="206">
        <v>0</v>
      </c>
      <c r="G24" s="205">
        <v>0</v>
      </c>
      <c r="H24" s="206">
        <v>0</v>
      </c>
      <c r="I24" s="205">
        <v>0</v>
      </c>
      <c r="J24" s="206">
        <v>0</v>
      </c>
      <c r="K24" s="205">
        <v>0</v>
      </c>
      <c r="L24" s="206">
        <v>0</v>
      </c>
      <c r="M24" s="205">
        <v>0</v>
      </c>
      <c r="N24" s="206">
        <v>0</v>
      </c>
      <c r="O24" s="209">
        <v>0</v>
      </c>
      <c r="P24" s="293"/>
    </row>
    <row r="25" spans="1:17" s="48" customFormat="1" ht="16.5" customHeight="1" x14ac:dyDescent="0.2">
      <c r="A25" s="124" t="s">
        <v>686</v>
      </c>
      <c r="B25" s="205">
        <v>0</v>
      </c>
      <c r="C25" s="205">
        <v>0</v>
      </c>
      <c r="D25" s="206">
        <v>0</v>
      </c>
      <c r="E25" s="205">
        <v>0</v>
      </c>
      <c r="F25" s="206">
        <v>0</v>
      </c>
      <c r="G25" s="205">
        <v>0</v>
      </c>
      <c r="H25" s="206">
        <v>0</v>
      </c>
      <c r="I25" s="205">
        <v>0</v>
      </c>
      <c r="J25" s="206">
        <v>0</v>
      </c>
      <c r="K25" s="205">
        <v>0</v>
      </c>
      <c r="L25" s="206">
        <v>0</v>
      </c>
      <c r="M25" s="205">
        <v>0</v>
      </c>
      <c r="N25" s="206">
        <v>0</v>
      </c>
      <c r="O25" s="209">
        <v>0</v>
      </c>
      <c r="P25" s="293"/>
    </row>
    <row r="26" spans="1:17" s="48" customFormat="1" ht="16.5" customHeight="1" x14ac:dyDescent="0.2">
      <c r="A26" s="124" t="s">
        <v>713</v>
      </c>
      <c r="B26" s="205">
        <v>0</v>
      </c>
      <c r="C26" s="205">
        <v>0</v>
      </c>
      <c r="D26" s="206">
        <v>0</v>
      </c>
      <c r="E26" s="205">
        <v>0</v>
      </c>
      <c r="F26" s="206">
        <v>0</v>
      </c>
      <c r="G26" s="205">
        <v>0</v>
      </c>
      <c r="H26" s="206">
        <v>0</v>
      </c>
      <c r="I26" s="205">
        <v>0</v>
      </c>
      <c r="J26" s="206">
        <v>0</v>
      </c>
      <c r="K26" s="205">
        <v>0</v>
      </c>
      <c r="L26" s="206">
        <v>0</v>
      </c>
      <c r="M26" s="207">
        <v>0</v>
      </c>
      <c r="N26" s="206">
        <v>0</v>
      </c>
      <c r="O26" s="209">
        <v>0</v>
      </c>
      <c r="P26" s="293"/>
    </row>
    <row r="27" spans="1:17" s="48" customFormat="1" ht="16.5" customHeight="1" x14ac:dyDescent="0.2">
      <c r="A27" s="164" t="s">
        <v>714</v>
      </c>
      <c r="B27" s="165">
        <f>SUM(B19:B26)</f>
        <v>0</v>
      </c>
      <c r="C27" s="165">
        <f>SUM(C19:C26)</f>
        <v>0</v>
      </c>
      <c r="D27" s="166">
        <v>0</v>
      </c>
      <c r="E27" s="165">
        <f>SUM(E19:E26)</f>
        <v>0</v>
      </c>
      <c r="F27" s="166">
        <v>0</v>
      </c>
      <c r="G27" s="165">
        <f>SUM(G19:G26)</f>
        <v>0</v>
      </c>
      <c r="H27" s="166">
        <v>0</v>
      </c>
      <c r="I27" s="165">
        <f>SUM(I19:I26)</f>
        <v>0</v>
      </c>
      <c r="J27" s="166">
        <v>0</v>
      </c>
      <c r="K27" s="165">
        <f>SUM(K19:K26)</f>
        <v>0</v>
      </c>
      <c r="L27" s="166">
        <v>0</v>
      </c>
      <c r="M27" s="165">
        <f>SUM(M19:M26)</f>
        <v>0</v>
      </c>
      <c r="N27" s="166">
        <v>0</v>
      </c>
      <c r="O27" s="184">
        <v>0</v>
      </c>
      <c r="P27" s="293"/>
      <c r="Q27" s="68"/>
    </row>
    <row r="28" spans="1:17" s="48" customFormat="1" ht="12" x14ac:dyDescent="0.2">
      <c r="A28" s="39"/>
      <c r="B28" s="40"/>
      <c r="C28" s="39"/>
      <c r="D28" s="41"/>
      <c r="E28" s="39"/>
      <c r="F28" s="41"/>
      <c r="G28" s="39"/>
      <c r="H28" s="41"/>
      <c r="I28" s="39"/>
      <c r="J28" s="41"/>
      <c r="K28" s="39"/>
      <c r="L28" s="41"/>
      <c r="M28" s="39"/>
      <c r="N28" s="41"/>
      <c r="O28" s="41"/>
    </row>
    <row r="29" spans="1:17" s="48" customFormat="1" ht="20.100000000000001" customHeight="1" x14ac:dyDescent="0.2">
      <c r="A29" s="343" t="s">
        <v>918</v>
      </c>
      <c r="B29" s="343"/>
      <c r="C29" s="343"/>
      <c r="D29" s="343"/>
      <c r="E29" s="343"/>
      <c r="F29" s="343"/>
      <c r="G29" s="343"/>
      <c r="H29" s="343"/>
      <c r="I29" s="343"/>
      <c r="J29" s="343"/>
      <c r="K29" s="343"/>
      <c r="L29" s="343"/>
      <c r="M29" s="343"/>
      <c r="N29" s="343"/>
      <c r="O29" s="343"/>
      <c r="P29" s="343"/>
    </row>
    <row r="30" spans="1:17" s="48" customFormat="1" ht="12.75" customHeight="1" x14ac:dyDescent="0.2">
      <c r="A30" s="342" t="s">
        <v>3</v>
      </c>
      <c r="B30" s="342" t="s">
        <v>734</v>
      </c>
      <c r="C30" s="342" t="s">
        <v>735</v>
      </c>
      <c r="D30" s="342"/>
      <c r="E30" s="342"/>
      <c r="F30" s="342"/>
      <c r="G30" s="342"/>
      <c r="H30" s="342"/>
      <c r="I30" s="342"/>
      <c r="J30" s="342"/>
      <c r="K30" s="342"/>
      <c r="L30" s="342"/>
      <c r="M30" s="342"/>
      <c r="N30" s="342"/>
      <c r="O30" s="342" t="s">
        <v>745</v>
      </c>
      <c r="P30" s="342"/>
    </row>
    <row r="31" spans="1:17" s="48" customFormat="1" ht="12.75" customHeight="1" x14ac:dyDescent="0.2">
      <c r="A31" s="342"/>
      <c r="B31" s="342"/>
      <c r="C31" s="342" t="s">
        <v>737</v>
      </c>
      <c r="D31" s="342"/>
      <c r="E31" s="342" t="s">
        <v>746</v>
      </c>
      <c r="F31" s="342"/>
      <c r="G31" s="342" t="s">
        <v>747</v>
      </c>
      <c r="H31" s="342"/>
      <c r="I31" s="342" t="s">
        <v>748</v>
      </c>
      <c r="J31" s="342"/>
      <c r="K31" s="342" t="s">
        <v>741</v>
      </c>
      <c r="L31" s="342"/>
      <c r="M31" s="342" t="s">
        <v>742</v>
      </c>
      <c r="N31" s="342"/>
      <c r="O31" s="342"/>
      <c r="P31" s="342"/>
    </row>
    <row r="32" spans="1:17" s="48" customFormat="1" ht="12.75" customHeight="1" x14ac:dyDescent="0.2">
      <c r="A32" s="342"/>
      <c r="B32" s="342"/>
      <c r="C32" s="162" t="s">
        <v>743</v>
      </c>
      <c r="D32" s="162" t="s">
        <v>709</v>
      </c>
      <c r="E32" s="162" t="s">
        <v>743</v>
      </c>
      <c r="F32" s="162" t="s">
        <v>709</v>
      </c>
      <c r="G32" s="162" t="s">
        <v>743</v>
      </c>
      <c r="H32" s="162" t="s">
        <v>709</v>
      </c>
      <c r="I32" s="162" t="s">
        <v>743</v>
      </c>
      <c r="J32" s="162" t="s">
        <v>709</v>
      </c>
      <c r="K32" s="162" t="s">
        <v>743</v>
      </c>
      <c r="L32" s="162" t="s">
        <v>709</v>
      </c>
      <c r="M32" s="162" t="s">
        <v>743</v>
      </c>
      <c r="N32" s="162" t="s">
        <v>709</v>
      </c>
      <c r="O32" s="342"/>
      <c r="P32" s="342"/>
    </row>
    <row r="33" spans="1:18" s="48" customFormat="1" ht="16.5" customHeight="1" x14ac:dyDescent="0.2">
      <c r="A33" s="342"/>
      <c r="B33" s="165">
        <v>217</v>
      </c>
      <c r="C33" s="165">
        <v>54</v>
      </c>
      <c r="D33" s="252">
        <f t="shared" ref="D33" si="6">(C33/B33)*100</f>
        <v>24.88479262672811</v>
      </c>
      <c r="E33" s="165">
        <v>53</v>
      </c>
      <c r="F33" s="167">
        <f t="shared" ref="F33" si="7">(E33/B33)*100</f>
        <v>24.423963133640552</v>
      </c>
      <c r="G33" s="165">
        <v>39</v>
      </c>
      <c r="H33" s="167">
        <f t="shared" ref="H33" si="8">(G33/B33)*100</f>
        <v>17.972350230414747</v>
      </c>
      <c r="I33" s="165">
        <v>7</v>
      </c>
      <c r="J33" s="167">
        <f t="shared" ref="J33" si="9">(I33/B33)*100</f>
        <v>3.225806451612903</v>
      </c>
      <c r="K33" s="165">
        <v>1</v>
      </c>
      <c r="L33" s="166">
        <f t="shared" ref="L33" si="10">(K33/B33)*100</f>
        <v>0.46082949308755761</v>
      </c>
      <c r="M33" s="165">
        <v>63</v>
      </c>
      <c r="N33" s="166">
        <f t="shared" ref="N33" si="11">(M33/B33)*100</f>
        <v>29.032258064516132</v>
      </c>
      <c r="O33" s="250">
        <v>12.126534126931601</v>
      </c>
      <c r="P33" s="168"/>
      <c r="Q33" s="68"/>
      <c r="R33" s="68"/>
    </row>
    <row r="34" spans="1:18" s="48" customFormat="1" ht="11.4" x14ac:dyDescent="0.2"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</row>
    <row r="35" spans="1:18" s="48" customFormat="1" ht="11.4" x14ac:dyDescent="0.2">
      <c r="D35" s="69"/>
    </row>
  </sheetData>
  <mergeCells count="35">
    <mergeCell ref="P19:P27"/>
    <mergeCell ref="A15:P15"/>
    <mergeCell ref="O16:P18"/>
    <mergeCell ref="P5:P13"/>
    <mergeCell ref="O2:P4"/>
    <mergeCell ref="C17:D17"/>
    <mergeCell ref="E17:F17"/>
    <mergeCell ref="G17:H17"/>
    <mergeCell ref="I17:J17"/>
    <mergeCell ref="K17:L17"/>
    <mergeCell ref="A1:P1"/>
    <mergeCell ref="O30:P32"/>
    <mergeCell ref="A29:P29"/>
    <mergeCell ref="K3:L3"/>
    <mergeCell ref="M3:N3"/>
    <mergeCell ref="M17:N17"/>
    <mergeCell ref="A2:A4"/>
    <mergeCell ref="B2:B4"/>
    <mergeCell ref="C2:N2"/>
    <mergeCell ref="C3:D3"/>
    <mergeCell ref="E3:F3"/>
    <mergeCell ref="G3:H3"/>
    <mergeCell ref="I3:J3"/>
    <mergeCell ref="A16:A18"/>
    <mergeCell ref="B16:B18"/>
    <mergeCell ref="C16:N16"/>
    <mergeCell ref="A30:A33"/>
    <mergeCell ref="B30:B32"/>
    <mergeCell ref="C30:N30"/>
    <mergeCell ref="C31:D31"/>
    <mergeCell ref="E31:F31"/>
    <mergeCell ref="G31:H31"/>
    <mergeCell ref="I31:J31"/>
    <mergeCell ref="K31:L31"/>
    <mergeCell ref="M31:N31"/>
  </mergeCells>
  <printOptions horizontalCentered="1"/>
  <pageMargins left="0.7" right="0.7" top="0.75" bottom="0.75" header="0.3" footer="0.3"/>
  <pageSetup paperSize="9" scale="97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F114"/>
  <sheetViews>
    <sheetView showGridLines="0" zoomScale="70" zoomScaleNormal="70" zoomScaleSheetLayoutView="100" workbookViewId="0">
      <selection sqref="A1:O1"/>
    </sheetView>
  </sheetViews>
  <sheetFormatPr defaultColWidth="9.44140625" defaultRowHeight="11.4" x14ac:dyDescent="0.2"/>
  <cols>
    <col min="1" max="1" width="12.5546875" style="65" customWidth="1"/>
    <col min="2" max="2" width="13.44140625" style="65" customWidth="1"/>
    <col min="3" max="14" width="8.5546875" style="65" customWidth="1"/>
    <col min="15" max="15" width="8.44140625" style="65" customWidth="1"/>
    <col min="16" max="16" width="1" style="65" customWidth="1"/>
    <col min="17" max="24" width="9.44140625" style="65"/>
    <col min="25" max="16384" width="9.44140625" style="48"/>
  </cols>
  <sheetData>
    <row r="1" spans="1:25" ht="20.100000000000001" customHeight="1" x14ac:dyDescent="0.2">
      <c r="A1" s="343" t="s">
        <v>913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  <c r="O1" s="343"/>
      <c r="P1" s="344"/>
      <c r="Q1" s="48"/>
      <c r="R1" s="48"/>
      <c r="S1" s="48"/>
      <c r="T1" s="48"/>
      <c r="U1" s="48"/>
      <c r="V1" s="48"/>
      <c r="W1" s="48"/>
      <c r="X1" s="48"/>
    </row>
    <row r="2" spans="1:25" s="66" customFormat="1" ht="12.75" customHeight="1" x14ac:dyDescent="0.25">
      <c r="A2" s="342" t="s">
        <v>0</v>
      </c>
      <c r="B2" s="342" t="s">
        <v>912</v>
      </c>
      <c r="C2" s="342" t="s">
        <v>735</v>
      </c>
      <c r="D2" s="342"/>
      <c r="E2" s="342"/>
      <c r="F2" s="342"/>
      <c r="G2" s="342"/>
      <c r="H2" s="342"/>
      <c r="I2" s="342"/>
      <c r="J2" s="342"/>
      <c r="K2" s="342"/>
      <c r="L2" s="342"/>
      <c r="M2" s="342"/>
      <c r="N2" s="342"/>
      <c r="O2" s="342" t="s">
        <v>736</v>
      </c>
      <c r="P2" s="345"/>
    </row>
    <row r="3" spans="1:25" s="66" customFormat="1" ht="12.75" customHeight="1" x14ac:dyDescent="0.25">
      <c r="A3" s="342"/>
      <c r="B3" s="342"/>
      <c r="C3" s="342" t="s">
        <v>737</v>
      </c>
      <c r="D3" s="342"/>
      <c r="E3" s="342" t="s">
        <v>738</v>
      </c>
      <c r="F3" s="342"/>
      <c r="G3" s="342" t="s">
        <v>739</v>
      </c>
      <c r="H3" s="342"/>
      <c r="I3" s="342" t="s">
        <v>740</v>
      </c>
      <c r="J3" s="342"/>
      <c r="K3" s="342" t="s">
        <v>741</v>
      </c>
      <c r="L3" s="342"/>
      <c r="M3" s="342" t="s">
        <v>742</v>
      </c>
      <c r="N3" s="342"/>
      <c r="O3" s="342"/>
      <c r="P3" s="345"/>
    </row>
    <row r="4" spans="1:25" s="66" customFormat="1" ht="12.75" customHeight="1" x14ac:dyDescent="0.25">
      <c r="A4" s="342"/>
      <c r="B4" s="342"/>
      <c r="C4" s="162" t="s">
        <v>743</v>
      </c>
      <c r="D4" s="162" t="s">
        <v>709</v>
      </c>
      <c r="E4" s="162" t="s">
        <v>743</v>
      </c>
      <c r="F4" s="162" t="s">
        <v>709</v>
      </c>
      <c r="G4" s="162" t="s">
        <v>743</v>
      </c>
      <c r="H4" s="162" t="s">
        <v>709</v>
      </c>
      <c r="I4" s="162" t="s">
        <v>743</v>
      </c>
      <c r="J4" s="162" t="s">
        <v>709</v>
      </c>
      <c r="K4" s="162" t="s">
        <v>743</v>
      </c>
      <c r="L4" s="162" t="s">
        <v>709</v>
      </c>
      <c r="M4" s="162" t="s">
        <v>743</v>
      </c>
      <c r="N4" s="162" t="s">
        <v>709</v>
      </c>
      <c r="O4" s="342"/>
      <c r="P4" s="345"/>
    </row>
    <row r="5" spans="1:25" s="66" customFormat="1" ht="16.5" customHeight="1" x14ac:dyDescent="0.25">
      <c r="A5" s="124" t="s">
        <v>211</v>
      </c>
      <c r="B5" s="185">
        <v>2931</v>
      </c>
      <c r="C5" s="185">
        <v>1407</v>
      </c>
      <c r="D5" s="206">
        <f>(C5/B5)*100</f>
        <v>48.004094165813719</v>
      </c>
      <c r="E5" s="185">
        <v>392</v>
      </c>
      <c r="F5" s="208">
        <f>(E5/B5)*100</f>
        <v>13.374274991470489</v>
      </c>
      <c r="G5" s="185">
        <v>343</v>
      </c>
      <c r="H5" s="208">
        <f>(G5/B5)*100</f>
        <v>11.702490617536677</v>
      </c>
      <c r="I5" s="185">
        <v>184</v>
      </c>
      <c r="J5" s="208">
        <f>(I5/B5)*100</f>
        <v>6.2777209143636981</v>
      </c>
      <c r="K5" s="185">
        <v>149</v>
      </c>
      <c r="L5" s="208">
        <f>(K5/B5)*100</f>
        <v>5.0835892186966909</v>
      </c>
      <c r="M5" s="185">
        <v>456</v>
      </c>
      <c r="N5" s="208">
        <f>(M5/B5)*100</f>
        <v>15.55783009211873</v>
      </c>
      <c r="O5" s="209">
        <v>7.3419686324126596</v>
      </c>
      <c r="P5" s="345"/>
      <c r="Q5" s="68"/>
      <c r="R5" s="69"/>
      <c r="S5" s="69"/>
      <c r="T5" s="68"/>
      <c r="U5" s="68"/>
      <c r="V5" s="68"/>
      <c r="W5" s="68"/>
      <c r="X5" s="68"/>
      <c r="Y5" s="68"/>
    </row>
    <row r="6" spans="1:25" s="66" customFormat="1" ht="16.5" customHeight="1" x14ac:dyDescent="0.25">
      <c r="A6" s="124" t="s">
        <v>710</v>
      </c>
      <c r="B6" s="185">
        <v>2850</v>
      </c>
      <c r="C6" s="185">
        <v>907</v>
      </c>
      <c r="D6" s="206">
        <f t="shared" ref="D6:D13" si="0">(C6/B6)*100</f>
        <v>31.82456140350877</v>
      </c>
      <c r="E6" s="185">
        <v>551</v>
      </c>
      <c r="F6" s="208">
        <f t="shared" ref="F6:F13" si="1">(E6/B6)*100</f>
        <v>19.333333333333332</v>
      </c>
      <c r="G6" s="185">
        <v>434</v>
      </c>
      <c r="H6" s="208">
        <f t="shared" ref="H6:H13" si="2">(G6/B6)*100</f>
        <v>15.228070175438596</v>
      </c>
      <c r="I6" s="185">
        <v>228</v>
      </c>
      <c r="J6" s="208">
        <f t="shared" ref="J6:J13" si="3">(I6/B6)*100</f>
        <v>8</v>
      </c>
      <c r="K6" s="185">
        <v>134</v>
      </c>
      <c r="L6" s="206">
        <f t="shared" ref="L6:L13" si="4">(K6/B6)*100</f>
        <v>4.7017543859649127</v>
      </c>
      <c r="M6" s="185">
        <v>596</v>
      </c>
      <c r="N6" s="206">
        <f t="shared" ref="N6:N13" si="5">(M6/B6)*100</f>
        <v>20.912280701754383</v>
      </c>
      <c r="O6" s="209">
        <v>9.7708303613242506</v>
      </c>
      <c r="P6" s="345"/>
      <c r="Q6" s="68"/>
      <c r="R6" s="69"/>
      <c r="S6" s="69"/>
      <c r="T6" s="68"/>
      <c r="U6" s="68"/>
      <c r="V6" s="68"/>
      <c r="W6" s="68"/>
      <c r="X6" s="68"/>
      <c r="Y6" s="68"/>
    </row>
    <row r="7" spans="1:25" s="66" customFormat="1" ht="16.5" customHeight="1" x14ac:dyDescent="0.25">
      <c r="A7" s="124" t="s">
        <v>222</v>
      </c>
      <c r="B7" s="185">
        <v>2108</v>
      </c>
      <c r="C7" s="185">
        <v>905</v>
      </c>
      <c r="D7" s="206">
        <f t="shared" si="0"/>
        <v>42.931688804554078</v>
      </c>
      <c r="E7" s="185">
        <v>523</v>
      </c>
      <c r="F7" s="208">
        <f t="shared" si="1"/>
        <v>24.81024667931689</v>
      </c>
      <c r="G7" s="185">
        <v>251</v>
      </c>
      <c r="H7" s="208">
        <f t="shared" si="2"/>
        <v>11.907020872865274</v>
      </c>
      <c r="I7" s="185">
        <v>104</v>
      </c>
      <c r="J7" s="208">
        <f t="shared" si="3"/>
        <v>4.9335863377609108</v>
      </c>
      <c r="K7" s="185">
        <v>62</v>
      </c>
      <c r="L7" s="206">
        <f t="shared" si="4"/>
        <v>2.9411764705882351</v>
      </c>
      <c r="M7" s="185">
        <v>263</v>
      </c>
      <c r="N7" s="206">
        <f t="shared" si="5"/>
        <v>12.476280834914611</v>
      </c>
      <c r="O7" s="209">
        <v>7.2854209445585099</v>
      </c>
      <c r="P7" s="345"/>
      <c r="Q7" s="68"/>
      <c r="R7" s="69"/>
      <c r="S7" s="69"/>
      <c r="T7" s="68"/>
      <c r="U7" s="68"/>
      <c r="V7" s="68"/>
      <c r="W7" s="68"/>
      <c r="X7" s="68"/>
      <c r="Y7" s="68"/>
    </row>
    <row r="8" spans="1:25" s="66" customFormat="1" ht="16.5" customHeight="1" x14ac:dyDescent="0.25">
      <c r="A8" s="124" t="s">
        <v>711</v>
      </c>
      <c r="B8" s="185">
        <v>2720</v>
      </c>
      <c r="C8" s="185">
        <v>1162</v>
      </c>
      <c r="D8" s="206">
        <f t="shared" si="0"/>
        <v>42.720588235294116</v>
      </c>
      <c r="E8" s="185">
        <v>763</v>
      </c>
      <c r="F8" s="208">
        <f t="shared" si="1"/>
        <v>28.051470588235293</v>
      </c>
      <c r="G8" s="185">
        <v>351</v>
      </c>
      <c r="H8" s="208">
        <f t="shared" si="2"/>
        <v>12.904411764705884</v>
      </c>
      <c r="I8" s="185">
        <v>126</v>
      </c>
      <c r="J8" s="208">
        <f t="shared" si="3"/>
        <v>4.632352941176471</v>
      </c>
      <c r="K8" s="185">
        <v>68</v>
      </c>
      <c r="L8" s="206">
        <f t="shared" si="4"/>
        <v>2.5</v>
      </c>
      <c r="M8" s="185">
        <v>250</v>
      </c>
      <c r="N8" s="206">
        <f t="shared" si="5"/>
        <v>9.1911764705882355</v>
      </c>
      <c r="O8" s="209">
        <v>5.0363812054595902</v>
      </c>
      <c r="P8" s="345"/>
      <c r="Q8" s="68"/>
      <c r="R8" s="69"/>
      <c r="S8" s="69"/>
      <c r="T8" s="68"/>
      <c r="U8" s="68"/>
      <c r="V8" s="68"/>
      <c r="W8" s="68"/>
      <c r="X8" s="68"/>
      <c r="Y8" s="68"/>
    </row>
    <row r="9" spans="1:25" s="66" customFormat="1" ht="16.5" customHeight="1" x14ac:dyDescent="0.25">
      <c r="A9" s="124" t="s">
        <v>226</v>
      </c>
      <c r="B9" s="185">
        <v>2840</v>
      </c>
      <c r="C9" s="185">
        <v>923</v>
      </c>
      <c r="D9" s="206">
        <f t="shared" si="0"/>
        <v>32.5</v>
      </c>
      <c r="E9" s="185">
        <v>746</v>
      </c>
      <c r="F9" s="208">
        <f t="shared" si="1"/>
        <v>26.267605633802816</v>
      </c>
      <c r="G9" s="185">
        <v>417</v>
      </c>
      <c r="H9" s="208">
        <f t="shared" si="2"/>
        <v>14.683098591549296</v>
      </c>
      <c r="I9" s="185">
        <v>236</v>
      </c>
      <c r="J9" s="208">
        <f t="shared" si="3"/>
        <v>8.3098591549295779</v>
      </c>
      <c r="K9" s="185">
        <v>92</v>
      </c>
      <c r="L9" s="206">
        <f t="shared" si="4"/>
        <v>3.2394366197183095</v>
      </c>
      <c r="M9" s="185">
        <v>426</v>
      </c>
      <c r="N9" s="206">
        <f t="shared" si="5"/>
        <v>15</v>
      </c>
      <c r="O9" s="209">
        <v>7.2673626977470498</v>
      </c>
      <c r="P9" s="345"/>
      <c r="Q9" s="68"/>
      <c r="R9" s="69"/>
      <c r="S9" s="69"/>
      <c r="T9" s="68"/>
      <c r="U9" s="68"/>
      <c r="V9" s="68"/>
      <c r="W9" s="68"/>
      <c r="X9" s="68"/>
      <c r="Y9" s="68"/>
    </row>
    <row r="10" spans="1:25" s="66" customFormat="1" ht="16.5" customHeight="1" x14ac:dyDescent="0.25">
      <c r="A10" s="124" t="s">
        <v>712</v>
      </c>
      <c r="B10" s="185">
        <v>3900</v>
      </c>
      <c r="C10" s="185">
        <v>1554</v>
      </c>
      <c r="D10" s="206">
        <f t="shared" si="0"/>
        <v>39.846153846153847</v>
      </c>
      <c r="E10" s="185">
        <v>1277</v>
      </c>
      <c r="F10" s="208">
        <f t="shared" si="1"/>
        <v>32.743589743589745</v>
      </c>
      <c r="G10" s="185">
        <v>459</v>
      </c>
      <c r="H10" s="208">
        <f t="shared" si="2"/>
        <v>11.76923076923077</v>
      </c>
      <c r="I10" s="185">
        <v>197</v>
      </c>
      <c r="J10" s="208">
        <f t="shared" si="3"/>
        <v>5.0512820512820511</v>
      </c>
      <c r="K10" s="185">
        <v>104</v>
      </c>
      <c r="L10" s="206">
        <f t="shared" si="4"/>
        <v>2.666666666666667</v>
      </c>
      <c r="M10" s="185">
        <v>309</v>
      </c>
      <c r="N10" s="206">
        <f t="shared" si="5"/>
        <v>7.9230769230769234</v>
      </c>
      <c r="O10" s="209">
        <v>4.3951518980677102</v>
      </c>
      <c r="P10" s="345"/>
      <c r="Q10" s="68"/>
      <c r="R10" s="69"/>
      <c r="S10" s="69"/>
      <c r="T10" s="68"/>
      <c r="U10" s="68"/>
      <c r="V10" s="68"/>
      <c r="W10" s="68"/>
      <c r="X10" s="68"/>
      <c r="Y10" s="68"/>
    </row>
    <row r="11" spans="1:25" s="66" customFormat="1" ht="16.5" customHeight="1" x14ac:dyDescent="0.25">
      <c r="A11" s="124" t="s">
        <v>686</v>
      </c>
      <c r="B11" s="185">
        <v>3540</v>
      </c>
      <c r="C11" s="185">
        <v>1171</v>
      </c>
      <c r="D11" s="206">
        <f t="shared" si="0"/>
        <v>33.079096045197744</v>
      </c>
      <c r="E11" s="185">
        <v>953</v>
      </c>
      <c r="F11" s="208">
        <f t="shared" si="1"/>
        <v>26.92090395480226</v>
      </c>
      <c r="G11" s="185">
        <v>486</v>
      </c>
      <c r="H11" s="208">
        <f t="shared" si="2"/>
        <v>13.728813559322035</v>
      </c>
      <c r="I11" s="185">
        <v>239</v>
      </c>
      <c r="J11" s="208">
        <f t="shared" si="3"/>
        <v>6.7514124293785311</v>
      </c>
      <c r="K11" s="185">
        <v>130</v>
      </c>
      <c r="L11" s="206">
        <f t="shared" si="4"/>
        <v>3.6723163841807911</v>
      </c>
      <c r="M11" s="185">
        <v>561</v>
      </c>
      <c r="N11" s="206">
        <f t="shared" si="5"/>
        <v>15.847457627118644</v>
      </c>
      <c r="O11" s="209">
        <v>9.3959605099827606</v>
      </c>
      <c r="P11" s="345"/>
      <c r="Q11" s="68"/>
      <c r="R11" s="69"/>
      <c r="S11" s="69"/>
      <c r="T11" s="68"/>
      <c r="U11" s="68"/>
      <c r="V11" s="68"/>
      <c r="W11" s="68"/>
      <c r="X11" s="68"/>
      <c r="Y11" s="68"/>
    </row>
    <row r="12" spans="1:25" s="66" customFormat="1" ht="16.5" customHeight="1" x14ac:dyDescent="0.25">
      <c r="A12" s="124" t="s">
        <v>713</v>
      </c>
      <c r="B12" s="185">
        <v>4347</v>
      </c>
      <c r="C12" s="185">
        <v>1847</v>
      </c>
      <c r="D12" s="206">
        <f t="shared" si="0"/>
        <v>42.489072923855531</v>
      </c>
      <c r="E12" s="185">
        <v>1127</v>
      </c>
      <c r="F12" s="208">
        <f t="shared" si="1"/>
        <v>25.925925925925924</v>
      </c>
      <c r="G12" s="185">
        <v>611</v>
      </c>
      <c r="H12" s="208">
        <f t="shared" si="2"/>
        <v>14.055670577409707</v>
      </c>
      <c r="I12" s="185">
        <v>191</v>
      </c>
      <c r="J12" s="208">
        <f t="shared" si="3"/>
        <v>4.3938348286174369</v>
      </c>
      <c r="K12" s="185">
        <v>90</v>
      </c>
      <c r="L12" s="206">
        <f t="shared" si="4"/>
        <v>2.0703933747412009</v>
      </c>
      <c r="M12" s="185">
        <v>481</v>
      </c>
      <c r="N12" s="206">
        <f t="shared" si="5"/>
        <v>11.065102369450196</v>
      </c>
      <c r="O12" s="209">
        <v>6.6257349471348199</v>
      </c>
      <c r="P12" s="345"/>
      <c r="Q12" s="68"/>
      <c r="R12" s="69"/>
      <c r="S12" s="69"/>
      <c r="T12" s="68"/>
      <c r="U12" s="68"/>
      <c r="V12" s="68"/>
      <c r="W12" s="68"/>
      <c r="X12" s="68"/>
      <c r="Y12" s="68"/>
    </row>
    <row r="13" spans="1:25" s="66" customFormat="1" ht="16.5" customHeight="1" x14ac:dyDescent="0.25">
      <c r="A13" s="164" t="s">
        <v>714</v>
      </c>
      <c r="B13" s="165">
        <v>25236</v>
      </c>
      <c r="C13" s="165">
        <v>9876</v>
      </c>
      <c r="D13" s="166">
        <f t="shared" si="0"/>
        <v>39.134569662387065</v>
      </c>
      <c r="E13" s="165">
        <v>6332</v>
      </c>
      <c r="F13" s="167">
        <f t="shared" si="1"/>
        <v>25.091139641781584</v>
      </c>
      <c r="G13" s="165">
        <v>3352</v>
      </c>
      <c r="H13" s="167">
        <f t="shared" si="2"/>
        <v>13.282612141385322</v>
      </c>
      <c r="I13" s="165">
        <v>1505</v>
      </c>
      <c r="J13" s="167">
        <f t="shared" si="3"/>
        <v>5.9637026470122052</v>
      </c>
      <c r="K13" s="165">
        <v>829</v>
      </c>
      <c r="L13" s="166">
        <f t="shared" si="4"/>
        <v>3.2849896972578856</v>
      </c>
      <c r="M13" s="165">
        <v>3342</v>
      </c>
      <c r="N13" s="166">
        <f t="shared" si="5"/>
        <v>13.242986210175939</v>
      </c>
      <c r="O13" s="184">
        <v>7.0639948211267596</v>
      </c>
      <c r="P13" s="346"/>
      <c r="Q13" s="68"/>
      <c r="R13" s="69"/>
      <c r="S13" s="69"/>
      <c r="T13" s="68"/>
      <c r="U13" s="68"/>
      <c r="V13" s="68"/>
      <c r="W13" s="68"/>
      <c r="X13" s="68"/>
      <c r="Y13" s="68"/>
    </row>
    <row r="14" spans="1:25" s="66" customFormat="1" ht="12" x14ac:dyDescent="0.25">
      <c r="A14" s="39"/>
      <c r="B14" s="42"/>
      <c r="C14" s="43"/>
      <c r="D14" s="41"/>
      <c r="E14" s="43"/>
      <c r="F14" s="44"/>
      <c r="G14" s="45"/>
      <c r="H14" s="44"/>
      <c r="I14" s="45"/>
      <c r="J14" s="44"/>
      <c r="K14" s="45"/>
      <c r="L14" s="41"/>
      <c r="M14" s="45"/>
      <c r="N14" s="41"/>
      <c r="O14" s="41"/>
      <c r="P14" s="41"/>
      <c r="R14" s="67"/>
    </row>
    <row r="15" spans="1:25" ht="20.100000000000001" customHeight="1" x14ac:dyDescent="0.2">
      <c r="A15" s="343" t="s">
        <v>920</v>
      </c>
      <c r="B15" s="343"/>
      <c r="C15" s="343"/>
      <c r="D15" s="343"/>
      <c r="E15" s="343"/>
      <c r="F15" s="343"/>
      <c r="G15" s="343"/>
      <c r="H15" s="343"/>
      <c r="I15" s="343"/>
      <c r="J15" s="343"/>
      <c r="K15" s="343"/>
      <c r="L15" s="343"/>
      <c r="M15" s="343"/>
      <c r="N15" s="343"/>
      <c r="O15" s="343"/>
      <c r="P15" s="344"/>
      <c r="Q15" s="48"/>
      <c r="R15" s="48"/>
      <c r="S15" s="48"/>
      <c r="T15" s="48"/>
      <c r="U15" s="48"/>
      <c r="V15" s="48"/>
      <c r="W15" s="48"/>
      <c r="X15" s="48"/>
    </row>
    <row r="16" spans="1:25" ht="12.75" customHeight="1" x14ac:dyDescent="0.2">
      <c r="A16" s="342" t="s">
        <v>0</v>
      </c>
      <c r="B16" s="342" t="s">
        <v>912</v>
      </c>
      <c r="C16" s="342" t="s">
        <v>735</v>
      </c>
      <c r="D16" s="342"/>
      <c r="E16" s="342"/>
      <c r="F16" s="342"/>
      <c r="G16" s="342"/>
      <c r="H16" s="342"/>
      <c r="I16" s="342"/>
      <c r="J16" s="342"/>
      <c r="K16" s="342"/>
      <c r="L16" s="342"/>
      <c r="M16" s="342"/>
      <c r="N16" s="342"/>
      <c r="O16" s="342" t="s">
        <v>736</v>
      </c>
      <c r="P16" s="345"/>
      <c r="Q16" s="69"/>
      <c r="R16" s="48"/>
      <c r="S16" s="48"/>
      <c r="T16" s="48"/>
      <c r="U16" s="48"/>
      <c r="V16" s="48"/>
      <c r="W16" s="48"/>
      <c r="X16" s="48"/>
    </row>
    <row r="17" spans="1:25" ht="12.75" customHeight="1" x14ac:dyDescent="0.2">
      <c r="A17" s="342"/>
      <c r="B17" s="342"/>
      <c r="C17" s="342" t="s">
        <v>744</v>
      </c>
      <c r="D17" s="342"/>
      <c r="E17" s="342" t="s">
        <v>964</v>
      </c>
      <c r="F17" s="342"/>
      <c r="G17" s="342" t="s">
        <v>965</v>
      </c>
      <c r="H17" s="342"/>
      <c r="I17" s="342" t="s">
        <v>966</v>
      </c>
      <c r="J17" s="342"/>
      <c r="K17" s="342" t="s">
        <v>967</v>
      </c>
      <c r="L17" s="342"/>
      <c r="M17" s="342" t="s">
        <v>968</v>
      </c>
      <c r="N17" s="342"/>
      <c r="O17" s="342"/>
      <c r="P17" s="345"/>
      <c r="Q17" s="48"/>
      <c r="R17" s="48"/>
      <c r="S17" s="48"/>
      <c r="T17" s="48"/>
      <c r="U17" s="48"/>
      <c r="V17" s="48"/>
      <c r="W17" s="48"/>
      <c r="X17" s="48"/>
    </row>
    <row r="18" spans="1:25" ht="12.75" customHeight="1" x14ac:dyDescent="0.2">
      <c r="A18" s="342"/>
      <c r="B18" s="342"/>
      <c r="C18" s="162" t="s">
        <v>743</v>
      </c>
      <c r="D18" s="162" t="s">
        <v>709</v>
      </c>
      <c r="E18" s="162" t="s">
        <v>743</v>
      </c>
      <c r="F18" s="162" t="s">
        <v>709</v>
      </c>
      <c r="G18" s="162" t="s">
        <v>743</v>
      </c>
      <c r="H18" s="162" t="s">
        <v>709</v>
      </c>
      <c r="I18" s="162" t="s">
        <v>743</v>
      </c>
      <c r="J18" s="162" t="s">
        <v>709</v>
      </c>
      <c r="K18" s="162" t="s">
        <v>743</v>
      </c>
      <c r="L18" s="162" t="s">
        <v>709</v>
      </c>
      <c r="M18" s="162" t="s">
        <v>743</v>
      </c>
      <c r="N18" s="162" t="s">
        <v>709</v>
      </c>
      <c r="O18" s="342"/>
      <c r="P18" s="345"/>
      <c r="Q18" s="48"/>
      <c r="R18" s="48"/>
      <c r="S18" s="48"/>
      <c r="T18" s="48"/>
      <c r="U18" s="48"/>
      <c r="V18" s="48"/>
      <c r="W18" s="48"/>
      <c r="X18" s="48"/>
    </row>
    <row r="19" spans="1:25" ht="16.5" customHeight="1" x14ac:dyDescent="0.2">
      <c r="A19" s="124" t="s">
        <v>211</v>
      </c>
      <c r="B19" s="205">
        <v>0</v>
      </c>
      <c r="C19" s="205">
        <v>0</v>
      </c>
      <c r="D19" s="206">
        <v>0</v>
      </c>
      <c r="E19" s="205">
        <v>0</v>
      </c>
      <c r="F19" s="206">
        <v>0</v>
      </c>
      <c r="G19" s="205">
        <v>0</v>
      </c>
      <c r="H19" s="206">
        <v>0</v>
      </c>
      <c r="I19" s="205">
        <v>0</v>
      </c>
      <c r="J19" s="206">
        <v>0</v>
      </c>
      <c r="K19" s="205">
        <v>0</v>
      </c>
      <c r="L19" s="206">
        <v>0</v>
      </c>
      <c r="M19" s="205">
        <v>0</v>
      </c>
      <c r="N19" s="206">
        <v>0</v>
      </c>
      <c r="O19" s="209">
        <v>0</v>
      </c>
      <c r="P19" s="345"/>
      <c r="Q19" s="48"/>
      <c r="R19" s="48"/>
      <c r="S19" s="48"/>
      <c r="T19" s="48"/>
      <c r="U19" s="48"/>
      <c r="V19" s="48"/>
      <c r="W19" s="48"/>
      <c r="X19" s="48"/>
    </row>
    <row r="20" spans="1:25" ht="16.5" customHeight="1" x14ac:dyDescent="0.2">
      <c r="A20" s="124" t="s">
        <v>710</v>
      </c>
      <c r="B20" s="205">
        <v>0</v>
      </c>
      <c r="C20" s="205">
        <v>0</v>
      </c>
      <c r="D20" s="206">
        <v>0</v>
      </c>
      <c r="E20" s="205">
        <v>0</v>
      </c>
      <c r="F20" s="206">
        <v>0</v>
      </c>
      <c r="G20" s="205">
        <v>0</v>
      </c>
      <c r="H20" s="206">
        <v>0</v>
      </c>
      <c r="I20" s="205">
        <v>0</v>
      </c>
      <c r="J20" s="206">
        <v>0</v>
      </c>
      <c r="K20" s="205">
        <v>0</v>
      </c>
      <c r="L20" s="206">
        <v>0</v>
      </c>
      <c r="M20" s="205">
        <v>0</v>
      </c>
      <c r="N20" s="206">
        <v>0</v>
      </c>
      <c r="O20" s="209">
        <v>0</v>
      </c>
      <c r="P20" s="345"/>
      <c r="Q20" s="48"/>
      <c r="R20" s="48"/>
      <c r="S20" s="48"/>
      <c r="T20" s="48"/>
      <c r="U20" s="48"/>
      <c r="V20" s="48"/>
      <c r="W20" s="48"/>
      <c r="X20" s="48"/>
    </row>
    <row r="21" spans="1:25" ht="16.5" customHeight="1" x14ac:dyDescent="0.2">
      <c r="A21" s="124" t="s">
        <v>222</v>
      </c>
      <c r="B21" s="205">
        <v>0</v>
      </c>
      <c r="C21" s="205">
        <v>0</v>
      </c>
      <c r="D21" s="206">
        <v>0</v>
      </c>
      <c r="E21" s="205">
        <v>0</v>
      </c>
      <c r="F21" s="206">
        <v>0</v>
      </c>
      <c r="G21" s="205">
        <v>0</v>
      </c>
      <c r="H21" s="206">
        <v>0</v>
      </c>
      <c r="I21" s="205">
        <v>0</v>
      </c>
      <c r="J21" s="206">
        <v>0</v>
      </c>
      <c r="K21" s="205">
        <v>0</v>
      </c>
      <c r="L21" s="206">
        <v>0</v>
      </c>
      <c r="M21" s="207">
        <v>0</v>
      </c>
      <c r="N21" s="206">
        <v>0</v>
      </c>
      <c r="O21" s="209">
        <v>0</v>
      </c>
      <c r="P21" s="345"/>
      <c r="Q21" s="48"/>
      <c r="R21" s="48"/>
      <c r="S21" s="48"/>
      <c r="T21" s="48"/>
      <c r="U21" s="48"/>
      <c r="V21" s="48"/>
      <c r="W21" s="48"/>
      <c r="X21" s="48"/>
    </row>
    <row r="22" spans="1:25" ht="16.5" customHeight="1" x14ac:dyDescent="0.2">
      <c r="A22" s="124" t="s">
        <v>711</v>
      </c>
      <c r="B22" s="205">
        <v>0</v>
      </c>
      <c r="C22" s="205">
        <v>0</v>
      </c>
      <c r="D22" s="206">
        <v>0</v>
      </c>
      <c r="E22" s="205">
        <v>0</v>
      </c>
      <c r="F22" s="206">
        <v>0</v>
      </c>
      <c r="G22" s="205">
        <v>0</v>
      </c>
      <c r="H22" s="206">
        <v>0</v>
      </c>
      <c r="I22" s="205">
        <v>0</v>
      </c>
      <c r="J22" s="206">
        <v>0</v>
      </c>
      <c r="K22" s="205">
        <v>0</v>
      </c>
      <c r="L22" s="206">
        <v>0</v>
      </c>
      <c r="M22" s="207">
        <v>0</v>
      </c>
      <c r="N22" s="206">
        <v>0</v>
      </c>
      <c r="O22" s="209">
        <v>0</v>
      </c>
      <c r="P22" s="345"/>
      <c r="Q22" s="48"/>
      <c r="R22" s="48"/>
      <c r="S22" s="48"/>
      <c r="T22" s="48"/>
      <c r="U22" s="48"/>
      <c r="V22" s="48"/>
      <c r="W22" s="48"/>
      <c r="X22" s="48"/>
    </row>
    <row r="23" spans="1:25" ht="16.5" customHeight="1" x14ac:dyDescent="0.25">
      <c r="A23" s="124" t="s">
        <v>226</v>
      </c>
      <c r="B23" s="205">
        <v>0</v>
      </c>
      <c r="C23" s="205">
        <v>0</v>
      </c>
      <c r="D23" s="206">
        <v>0</v>
      </c>
      <c r="E23" s="205">
        <v>0</v>
      </c>
      <c r="F23" s="206">
        <v>0</v>
      </c>
      <c r="G23" s="205">
        <v>0</v>
      </c>
      <c r="H23" s="206">
        <v>0</v>
      </c>
      <c r="I23" s="205">
        <v>0</v>
      </c>
      <c r="J23" s="206">
        <v>0</v>
      </c>
      <c r="K23" s="205">
        <v>0</v>
      </c>
      <c r="L23" s="206">
        <v>0</v>
      </c>
      <c r="M23" s="207">
        <v>0</v>
      </c>
      <c r="N23" s="206">
        <v>0</v>
      </c>
      <c r="O23" s="209">
        <v>0</v>
      </c>
      <c r="P23" s="345"/>
      <c r="Q23" s="48"/>
      <c r="R23" s="48"/>
      <c r="S23" s="48"/>
      <c r="T23" s="48"/>
      <c r="U23" s="48"/>
      <c r="V23" s="48"/>
      <c r="W23" s="48"/>
      <c r="X23" s="48"/>
      <c r="Y23"/>
    </row>
    <row r="24" spans="1:25" ht="16.5" customHeight="1" x14ac:dyDescent="0.2">
      <c r="A24" s="124" t="s">
        <v>712</v>
      </c>
      <c r="B24" s="205">
        <v>0</v>
      </c>
      <c r="C24" s="205">
        <v>0</v>
      </c>
      <c r="D24" s="206">
        <v>0</v>
      </c>
      <c r="E24" s="205">
        <v>0</v>
      </c>
      <c r="F24" s="206">
        <v>0</v>
      </c>
      <c r="G24" s="205">
        <v>0</v>
      </c>
      <c r="H24" s="206">
        <v>0</v>
      </c>
      <c r="I24" s="205">
        <v>0</v>
      </c>
      <c r="J24" s="206">
        <v>0</v>
      </c>
      <c r="K24" s="205">
        <v>0</v>
      </c>
      <c r="L24" s="206">
        <v>0</v>
      </c>
      <c r="M24" s="207">
        <v>0</v>
      </c>
      <c r="N24" s="206">
        <v>0</v>
      </c>
      <c r="O24" s="209">
        <v>0</v>
      </c>
      <c r="P24" s="345"/>
      <c r="Q24" s="48"/>
      <c r="R24" s="48"/>
      <c r="S24" s="48"/>
      <c r="T24" s="48"/>
      <c r="U24" s="48"/>
      <c r="V24" s="48"/>
      <c r="W24" s="48"/>
      <c r="X24" s="48"/>
    </row>
    <row r="25" spans="1:25" ht="16.5" customHeight="1" x14ac:dyDescent="0.2">
      <c r="A25" s="124" t="s">
        <v>686</v>
      </c>
      <c r="B25" s="205">
        <v>0</v>
      </c>
      <c r="C25" s="205">
        <v>0</v>
      </c>
      <c r="D25" s="206">
        <v>0</v>
      </c>
      <c r="E25" s="205">
        <v>0</v>
      </c>
      <c r="F25" s="206">
        <v>0</v>
      </c>
      <c r="G25" s="205">
        <v>0</v>
      </c>
      <c r="H25" s="206">
        <v>0</v>
      </c>
      <c r="I25" s="205">
        <v>0</v>
      </c>
      <c r="J25" s="206">
        <v>0</v>
      </c>
      <c r="K25" s="205">
        <v>0</v>
      </c>
      <c r="L25" s="206">
        <v>0</v>
      </c>
      <c r="M25" s="207">
        <v>0</v>
      </c>
      <c r="N25" s="206">
        <v>0</v>
      </c>
      <c r="O25" s="209">
        <v>0</v>
      </c>
      <c r="P25" s="345"/>
      <c r="Q25" s="48"/>
      <c r="R25" s="48"/>
      <c r="S25" s="48"/>
      <c r="T25" s="48"/>
      <c r="U25" s="48"/>
      <c r="V25" s="48"/>
      <c r="W25" s="48"/>
      <c r="X25" s="48"/>
    </row>
    <row r="26" spans="1:25" ht="16.5" customHeight="1" x14ac:dyDescent="0.2">
      <c r="A26" s="124" t="s">
        <v>713</v>
      </c>
      <c r="B26" s="205">
        <v>0</v>
      </c>
      <c r="C26" s="205">
        <v>0</v>
      </c>
      <c r="D26" s="206">
        <v>0</v>
      </c>
      <c r="E26" s="205">
        <v>0</v>
      </c>
      <c r="F26" s="206">
        <v>0</v>
      </c>
      <c r="G26" s="205">
        <v>0</v>
      </c>
      <c r="H26" s="206">
        <v>0</v>
      </c>
      <c r="I26" s="205">
        <v>0</v>
      </c>
      <c r="J26" s="206">
        <v>0</v>
      </c>
      <c r="K26" s="205">
        <v>0</v>
      </c>
      <c r="L26" s="206">
        <v>0</v>
      </c>
      <c r="M26" s="207">
        <v>0</v>
      </c>
      <c r="N26" s="206">
        <v>0</v>
      </c>
      <c r="O26" s="209">
        <v>0</v>
      </c>
      <c r="P26" s="345"/>
      <c r="Q26" s="48"/>
      <c r="R26" s="48"/>
      <c r="S26" s="48"/>
      <c r="T26" s="48"/>
      <c r="U26" s="48"/>
      <c r="V26" s="48"/>
      <c r="W26" s="48"/>
      <c r="X26" s="48"/>
    </row>
    <row r="27" spans="1:25" ht="16.350000000000001" customHeight="1" x14ac:dyDescent="0.2">
      <c r="A27" s="164" t="s">
        <v>714</v>
      </c>
      <c r="B27" s="165">
        <f>SUM(B19:B26)</f>
        <v>0</v>
      </c>
      <c r="C27" s="165">
        <f>SUM(C19:C26)</f>
        <v>0</v>
      </c>
      <c r="D27" s="166">
        <v>0</v>
      </c>
      <c r="E27" s="165">
        <f>SUM(E19:E26)</f>
        <v>0</v>
      </c>
      <c r="F27" s="167">
        <v>0</v>
      </c>
      <c r="G27" s="165">
        <f>SUM(G19:G26)</f>
        <v>0</v>
      </c>
      <c r="H27" s="167">
        <v>0</v>
      </c>
      <c r="I27" s="165">
        <f>SUM(I19:I26)</f>
        <v>0</v>
      </c>
      <c r="J27" s="167">
        <v>0</v>
      </c>
      <c r="K27" s="165">
        <f>SUM(K19:K26)</f>
        <v>0</v>
      </c>
      <c r="L27" s="166">
        <v>0</v>
      </c>
      <c r="M27" s="165">
        <f>SUM(M19:M26)</f>
        <v>0</v>
      </c>
      <c r="N27" s="166">
        <v>0</v>
      </c>
      <c r="O27" s="184">
        <v>0</v>
      </c>
      <c r="P27" s="346"/>
      <c r="Q27" s="48"/>
      <c r="R27" s="48"/>
      <c r="S27" s="48"/>
      <c r="T27" s="48"/>
      <c r="U27" s="48"/>
      <c r="V27" s="48"/>
      <c r="W27" s="48"/>
      <c r="X27" s="48"/>
    </row>
    <row r="28" spans="1:25" ht="12" x14ac:dyDescent="0.2">
      <c r="A28" s="39"/>
      <c r="B28" s="40"/>
      <c r="C28" s="39"/>
      <c r="D28" s="41"/>
      <c r="E28" s="39"/>
      <c r="F28" s="41"/>
      <c r="G28" s="39"/>
      <c r="H28" s="41"/>
      <c r="I28" s="39"/>
      <c r="J28" s="41"/>
      <c r="K28" s="39"/>
      <c r="L28" s="41"/>
      <c r="M28" s="39"/>
      <c r="N28" s="41"/>
      <c r="O28" s="41"/>
      <c r="P28" s="48"/>
      <c r="Q28" s="48"/>
      <c r="R28" s="48"/>
      <c r="S28" s="48"/>
      <c r="T28" s="48"/>
      <c r="U28" s="48"/>
      <c r="V28" s="48"/>
      <c r="W28" s="48"/>
      <c r="X28" s="48"/>
    </row>
    <row r="29" spans="1:25" ht="20.100000000000001" customHeight="1" x14ac:dyDescent="0.2">
      <c r="A29" s="343" t="s">
        <v>919</v>
      </c>
      <c r="B29" s="343"/>
      <c r="C29" s="343"/>
      <c r="D29" s="343"/>
      <c r="E29" s="343"/>
      <c r="F29" s="343"/>
      <c r="G29" s="343"/>
      <c r="H29" s="343"/>
      <c r="I29" s="343"/>
      <c r="J29" s="343"/>
      <c r="K29" s="343"/>
      <c r="L29" s="343"/>
      <c r="M29" s="343"/>
      <c r="N29" s="343"/>
      <c r="O29" s="343"/>
      <c r="P29" s="344"/>
      <c r="Q29" s="48"/>
      <c r="R29" s="48"/>
      <c r="S29" s="48"/>
      <c r="T29" s="48"/>
      <c r="U29" s="48"/>
      <c r="V29" s="48"/>
      <c r="W29" s="48"/>
      <c r="X29" s="48"/>
    </row>
    <row r="30" spans="1:25" ht="12.75" customHeight="1" x14ac:dyDescent="0.2">
      <c r="A30" s="342" t="s">
        <v>3</v>
      </c>
      <c r="B30" s="342" t="s">
        <v>912</v>
      </c>
      <c r="C30" s="342" t="s">
        <v>735</v>
      </c>
      <c r="D30" s="342"/>
      <c r="E30" s="342"/>
      <c r="F30" s="342"/>
      <c r="G30" s="342"/>
      <c r="H30" s="342"/>
      <c r="I30" s="342"/>
      <c r="J30" s="342"/>
      <c r="K30" s="342"/>
      <c r="L30" s="342"/>
      <c r="M30" s="342"/>
      <c r="N30" s="342"/>
      <c r="O30" s="342" t="s">
        <v>745</v>
      </c>
      <c r="P30" s="345"/>
      <c r="Q30" s="48"/>
      <c r="R30" s="245"/>
      <c r="S30" s="48"/>
      <c r="T30" s="48"/>
      <c r="U30" s="48"/>
      <c r="V30" s="48"/>
      <c r="W30" s="48"/>
      <c r="X30" s="48"/>
    </row>
    <row r="31" spans="1:25" ht="12.75" customHeight="1" x14ac:dyDescent="0.25">
      <c r="A31" s="342"/>
      <c r="B31" s="342"/>
      <c r="C31" s="342" t="s">
        <v>737</v>
      </c>
      <c r="D31" s="342"/>
      <c r="E31" s="342" t="s">
        <v>746</v>
      </c>
      <c r="F31" s="342"/>
      <c r="G31" s="342" t="s">
        <v>747</v>
      </c>
      <c r="H31" s="342"/>
      <c r="I31" s="342" t="s">
        <v>748</v>
      </c>
      <c r="J31" s="342"/>
      <c r="K31" s="342" t="s">
        <v>741</v>
      </c>
      <c r="L31" s="342"/>
      <c r="M31" s="342" t="s">
        <v>742</v>
      </c>
      <c r="N31" s="342"/>
      <c r="O31" s="342"/>
      <c r="P31" s="345"/>
      <c r="Q31" s="48"/>
      <c r="R31" s="67"/>
      <c r="S31" s="48"/>
      <c r="T31" s="48"/>
      <c r="U31" s="48"/>
      <c r="V31" s="48"/>
      <c r="W31" s="48"/>
      <c r="X31" s="48"/>
    </row>
    <row r="32" spans="1:25" ht="12.75" customHeight="1" x14ac:dyDescent="0.2">
      <c r="A32" s="342"/>
      <c r="B32" s="342"/>
      <c r="C32" s="162" t="s">
        <v>743</v>
      </c>
      <c r="D32" s="162" t="s">
        <v>709</v>
      </c>
      <c r="E32" s="162" t="s">
        <v>743</v>
      </c>
      <c r="F32" s="162" t="s">
        <v>709</v>
      </c>
      <c r="G32" s="162" t="s">
        <v>743</v>
      </c>
      <c r="H32" s="162" t="s">
        <v>709</v>
      </c>
      <c r="I32" s="162" t="s">
        <v>743</v>
      </c>
      <c r="J32" s="162" t="s">
        <v>709</v>
      </c>
      <c r="K32" s="162" t="s">
        <v>743</v>
      </c>
      <c r="L32" s="162" t="s">
        <v>709</v>
      </c>
      <c r="M32" s="162" t="s">
        <v>743</v>
      </c>
      <c r="N32" s="162" t="s">
        <v>709</v>
      </c>
      <c r="O32" s="342"/>
      <c r="P32" s="345"/>
      <c r="Q32" s="48"/>
      <c r="R32" s="245"/>
      <c r="S32" s="48"/>
      <c r="T32" s="48"/>
      <c r="U32" s="48"/>
      <c r="V32" s="48"/>
      <c r="W32" s="48"/>
      <c r="X32" s="48"/>
    </row>
    <row r="33" spans="1:32" ht="16.5" customHeight="1" x14ac:dyDescent="0.2">
      <c r="A33" s="342"/>
      <c r="B33" s="186">
        <v>248</v>
      </c>
      <c r="C33" s="186">
        <v>54</v>
      </c>
      <c r="D33" s="166">
        <f t="shared" ref="D33" si="6">(C33/B33)*100</f>
        <v>21.774193548387096</v>
      </c>
      <c r="E33" s="186">
        <v>53</v>
      </c>
      <c r="F33" s="167">
        <f t="shared" ref="F33" si="7">(E33/B33)*100</f>
        <v>21.370967741935484</v>
      </c>
      <c r="G33" s="186">
        <v>44</v>
      </c>
      <c r="H33" s="167">
        <f t="shared" ref="H33" si="8">(G33/B33)*100</f>
        <v>17.741935483870968</v>
      </c>
      <c r="I33" s="186">
        <v>10</v>
      </c>
      <c r="J33" s="167">
        <f t="shared" ref="J33" si="9">(I33/B33)*100</f>
        <v>4.032258064516129</v>
      </c>
      <c r="K33" s="186">
        <v>2</v>
      </c>
      <c r="L33" s="166">
        <f t="shared" ref="L33" si="10">(K33/B33)*100</f>
        <v>0.80645161290322576</v>
      </c>
      <c r="M33" s="186">
        <v>85</v>
      </c>
      <c r="N33" s="166">
        <f t="shared" ref="N33" si="11">(M33/B33)*100</f>
        <v>34.274193548387096</v>
      </c>
      <c r="O33" s="184">
        <v>14.154070345101699</v>
      </c>
      <c r="P33" s="346"/>
      <c r="Q33" s="69"/>
      <c r="R33" s="69"/>
      <c r="S33" s="69"/>
      <c r="T33" s="48"/>
      <c r="U33" s="48"/>
      <c r="V33" s="48"/>
      <c r="W33" s="48"/>
      <c r="X33" s="48"/>
    </row>
    <row r="34" spans="1:32" ht="13.2" x14ac:dyDescent="0.25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</row>
    <row r="35" spans="1:32" ht="13.2" x14ac:dyDescent="0.25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</row>
    <row r="36" spans="1:32" ht="13.2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</row>
    <row r="37" spans="1:32" ht="13.2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</row>
    <row r="38" spans="1:32" ht="13.2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</row>
    <row r="39" spans="1:32" ht="13.2" x14ac:dyDescent="0.25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</row>
    <row r="40" spans="1:32" ht="13.2" x14ac:dyDescent="0.25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</row>
    <row r="41" spans="1:32" ht="13.2" x14ac:dyDescent="0.25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</row>
    <row r="42" spans="1:32" ht="13.2" x14ac:dyDescent="0.25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</row>
    <row r="43" spans="1:32" ht="13.2" x14ac:dyDescent="0.25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</row>
    <row r="44" spans="1:32" ht="13.2" x14ac:dyDescent="0.25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</row>
    <row r="45" spans="1:32" ht="13.2" x14ac:dyDescent="0.25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</row>
    <row r="46" spans="1:32" ht="13.2" x14ac:dyDescent="0.25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</row>
    <row r="47" spans="1:32" ht="13.2" x14ac:dyDescent="0.25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</row>
    <row r="48" spans="1:32" ht="13.2" x14ac:dyDescent="0.25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</row>
    <row r="49" spans="1:32" ht="13.2" x14ac:dyDescent="0.25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</row>
    <row r="50" spans="1:32" ht="13.2" x14ac:dyDescent="0.25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</row>
    <row r="51" spans="1:32" ht="13.2" x14ac:dyDescent="0.25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</row>
    <row r="52" spans="1:32" ht="13.2" x14ac:dyDescent="0.25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</row>
    <row r="53" spans="1:32" ht="13.2" x14ac:dyDescent="0.25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</row>
    <row r="54" spans="1:32" ht="13.2" x14ac:dyDescent="0.25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</row>
    <row r="55" spans="1:32" ht="13.2" x14ac:dyDescent="0.25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</row>
    <row r="56" spans="1:32" ht="13.2" x14ac:dyDescent="0.25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</row>
    <row r="57" spans="1:32" ht="13.2" x14ac:dyDescent="0.25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</row>
    <row r="58" spans="1:32" ht="13.2" x14ac:dyDescent="0.25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</row>
    <row r="59" spans="1:32" ht="13.2" x14ac:dyDescent="0.25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</row>
    <row r="60" spans="1:32" ht="13.2" x14ac:dyDescent="0.25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</row>
    <row r="61" spans="1:32" ht="13.2" x14ac:dyDescent="0.25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</row>
    <row r="62" spans="1:32" ht="13.2" x14ac:dyDescent="0.25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</row>
    <row r="63" spans="1:32" ht="13.2" x14ac:dyDescent="0.25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</row>
    <row r="64" spans="1:32" ht="13.2" x14ac:dyDescent="0.25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</row>
    <row r="65" spans="1:32" ht="13.2" x14ac:dyDescent="0.25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</row>
    <row r="66" spans="1:32" ht="13.2" x14ac:dyDescent="0.25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</row>
    <row r="67" spans="1:32" ht="13.2" x14ac:dyDescent="0.25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</row>
    <row r="68" spans="1:32" ht="13.2" x14ac:dyDescent="0.25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</row>
    <row r="69" spans="1:32" ht="13.2" x14ac:dyDescent="0.25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</row>
    <row r="70" spans="1:32" ht="13.2" x14ac:dyDescent="0.25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</row>
    <row r="71" spans="1:32" ht="13.2" x14ac:dyDescent="0.25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</row>
    <row r="72" spans="1:32" ht="13.2" x14ac:dyDescent="0.25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</row>
    <row r="73" spans="1:32" ht="13.2" x14ac:dyDescent="0.25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</row>
    <row r="74" spans="1:32" ht="13.2" x14ac:dyDescent="0.25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</row>
    <row r="75" spans="1:32" ht="13.2" x14ac:dyDescent="0.25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</row>
    <row r="76" spans="1:32" ht="13.2" x14ac:dyDescent="0.25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</row>
    <row r="77" spans="1:32" ht="13.2" x14ac:dyDescent="0.25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</row>
    <row r="78" spans="1:32" ht="13.2" x14ac:dyDescent="0.25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</row>
    <row r="79" spans="1:32" ht="13.2" x14ac:dyDescent="0.25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</row>
    <row r="80" spans="1:32" ht="13.2" x14ac:dyDescent="0.25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</row>
    <row r="81" spans="1:32" ht="13.2" x14ac:dyDescent="0.25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</row>
    <row r="82" spans="1:32" ht="13.2" x14ac:dyDescent="0.25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</row>
    <row r="83" spans="1:32" ht="13.2" x14ac:dyDescent="0.25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</row>
    <row r="84" spans="1:32" ht="13.2" x14ac:dyDescent="0.25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</row>
    <row r="85" spans="1:32" ht="13.2" x14ac:dyDescent="0.25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</row>
    <row r="86" spans="1:32" ht="13.2" x14ac:dyDescent="0.25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</row>
    <row r="87" spans="1:32" ht="13.2" x14ac:dyDescent="0.25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</row>
    <row r="88" spans="1:32" ht="13.2" x14ac:dyDescent="0.25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</row>
    <row r="89" spans="1:32" ht="13.2" x14ac:dyDescent="0.25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</row>
    <row r="90" spans="1:32" ht="13.2" x14ac:dyDescent="0.25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</row>
    <row r="91" spans="1:32" ht="13.2" x14ac:dyDescent="0.25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</row>
    <row r="92" spans="1:32" ht="13.2" x14ac:dyDescent="0.25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</row>
    <row r="93" spans="1:32" ht="13.2" x14ac:dyDescent="0.25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</row>
    <row r="94" spans="1:32" ht="13.2" x14ac:dyDescent="0.25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</row>
    <row r="95" spans="1:32" ht="13.2" x14ac:dyDescent="0.25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</row>
    <row r="96" spans="1:32" ht="13.2" x14ac:dyDescent="0.25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</row>
    <row r="97" spans="1:32" ht="13.2" x14ac:dyDescent="0.25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</row>
    <row r="98" spans="1:32" ht="13.2" x14ac:dyDescent="0.25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</row>
    <row r="99" spans="1:32" ht="13.2" x14ac:dyDescent="0.25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</row>
    <row r="100" spans="1:32" ht="13.2" x14ac:dyDescent="0.25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</row>
    <row r="101" spans="1:32" ht="13.2" x14ac:dyDescent="0.25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</row>
    <row r="102" spans="1:32" ht="13.2" x14ac:dyDescent="0.25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  <c r="AD102"/>
      <c r="AE102"/>
      <c r="AF102"/>
    </row>
    <row r="103" spans="1:32" ht="13.2" x14ac:dyDescent="0.25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  <c r="AD103"/>
      <c r="AE103"/>
      <c r="AF103"/>
    </row>
    <row r="104" spans="1:32" ht="13.2" x14ac:dyDescent="0.25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  <c r="AD104"/>
      <c r="AE104"/>
      <c r="AF104"/>
    </row>
    <row r="105" spans="1:32" ht="13.2" x14ac:dyDescent="0.25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  <c r="AD105"/>
      <c r="AE105"/>
      <c r="AF105"/>
    </row>
    <row r="106" spans="1:32" ht="13.2" x14ac:dyDescent="0.25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  <c r="AD106"/>
      <c r="AE106"/>
      <c r="AF106"/>
    </row>
    <row r="107" spans="1:32" ht="13.2" x14ac:dyDescent="0.25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  <c r="AD107"/>
      <c r="AE107"/>
      <c r="AF107"/>
    </row>
    <row r="108" spans="1:32" ht="13.2" x14ac:dyDescent="0.25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  <c r="AD108"/>
      <c r="AE108"/>
      <c r="AF108"/>
    </row>
    <row r="109" spans="1:32" ht="13.2" x14ac:dyDescent="0.25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  <c r="AD109"/>
      <c r="AE109"/>
      <c r="AF109"/>
    </row>
    <row r="110" spans="1:32" ht="13.2" x14ac:dyDescent="0.25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  <c r="AD110"/>
      <c r="AE110"/>
      <c r="AF110"/>
    </row>
    <row r="111" spans="1:32" ht="12" x14ac:dyDescent="0.25">
      <c r="A111" s="67"/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  <c r="P111" s="67"/>
      <c r="Q111" s="67"/>
      <c r="R111" s="67"/>
      <c r="S111" s="67"/>
      <c r="T111" s="67"/>
      <c r="U111" s="67"/>
      <c r="V111" s="67"/>
      <c r="W111" s="67"/>
      <c r="X111" s="67"/>
    </row>
    <row r="112" spans="1:32" ht="12" x14ac:dyDescent="0.25">
      <c r="A112" s="67"/>
      <c r="B112" s="67"/>
      <c r="C112" s="67"/>
      <c r="D112" s="67"/>
      <c r="E112" s="67"/>
      <c r="F112" s="67"/>
      <c r="G112" s="67"/>
      <c r="H112" s="67"/>
      <c r="I112" s="67"/>
      <c r="J112" s="67"/>
      <c r="K112" s="67"/>
      <c r="L112" s="67"/>
      <c r="M112" s="67"/>
      <c r="N112" s="67"/>
      <c r="O112" s="67"/>
      <c r="P112" s="67"/>
      <c r="Q112" s="67"/>
      <c r="R112" s="67"/>
      <c r="S112" s="67"/>
      <c r="T112" s="67"/>
      <c r="U112" s="67"/>
      <c r="V112" s="67"/>
      <c r="W112" s="67"/>
      <c r="X112" s="67"/>
    </row>
    <row r="113" spans="1:24" ht="12" x14ac:dyDescent="0.25">
      <c r="A113" s="67"/>
      <c r="B113" s="67"/>
      <c r="C113" s="67"/>
      <c r="D113" s="67"/>
      <c r="E113" s="67"/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  <c r="T113" s="67"/>
      <c r="U113" s="67"/>
      <c r="V113" s="67"/>
      <c r="W113" s="67"/>
      <c r="X113" s="67"/>
    </row>
    <row r="114" spans="1:24" ht="12" x14ac:dyDescent="0.25">
      <c r="A114" s="67"/>
      <c r="B114" s="67"/>
      <c r="C114" s="67"/>
      <c r="D114" s="67"/>
      <c r="E114" s="67"/>
      <c r="F114" s="67"/>
      <c r="G114" s="67"/>
      <c r="H114" s="67"/>
      <c r="I114" s="67"/>
      <c r="J114" s="67"/>
      <c r="K114" s="67"/>
      <c r="L114" s="67"/>
      <c r="M114" s="67"/>
      <c r="N114" s="67"/>
      <c r="O114" s="67"/>
      <c r="P114" s="67"/>
      <c r="Q114" s="67"/>
      <c r="R114" s="67"/>
      <c r="S114" s="67"/>
      <c r="T114" s="67"/>
      <c r="U114" s="67"/>
      <c r="V114" s="67"/>
      <c r="W114" s="67"/>
      <c r="X114" s="67"/>
    </row>
  </sheetData>
  <mergeCells count="36">
    <mergeCell ref="A30:A33"/>
    <mergeCell ref="B30:B32"/>
    <mergeCell ref="C30:N30"/>
    <mergeCell ref="O30:O32"/>
    <mergeCell ref="C31:D31"/>
    <mergeCell ref="E31:F31"/>
    <mergeCell ref="G31:H31"/>
    <mergeCell ref="I31:J31"/>
    <mergeCell ref="K31:L31"/>
    <mergeCell ref="M31:N31"/>
    <mergeCell ref="A15:O15"/>
    <mergeCell ref="A16:A18"/>
    <mergeCell ref="O16:O18"/>
    <mergeCell ref="C17:D17"/>
    <mergeCell ref="A29:O29"/>
    <mergeCell ref="B16:B18"/>
    <mergeCell ref="C16:N16"/>
    <mergeCell ref="E17:F17"/>
    <mergeCell ref="K17:L17"/>
    <mergeCell ref="M17:N17"/>
    <mergeCell ref="P29:P33"/>
    <mergeCell ref="P1:P13"/>
    <mergeCell ref="P15:P27"/>
    <mergeCell ref="G17:H17"/>
    <mergeCell ref="I17:J17"/>
    <mergeCell ref="A1:O1"/>
    <mergeCell ref="K3:L3"/>
    <mergeCell ref="M3:N3"/>
    <mergeCell ref="A2:A4"/>
    <mergeCell ref="B2:B4"/>
    <mergeCell ref="C2:N2"/>
    <mergeCell ref="O2:O4"/>
    <mergeCell ref="C3:D3"/>
    <mergeCell ref="E3:F3"/>
    <mergeCell ref="G3:H3"/>
    <mergeCell ref="I3:J3"/>
  </mergeCells>
  <printOptions horizontalCentered="1"/>
  <pageMargins left="0.7" right="0.7" top="0.75" bottom="0.75" header="0.3" footer="0.3"/>
  <pageSetup paperSize="9" scale="97" fitToHeight="0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DA79"/>
  <sheetViews>
    <sheetView zoomScale="60" zoomScaleNormal="60" zoomScaleSheetLayoutView="40" zoomScalePageLayoutView="50" workbookViewId="0">
      <selection sqref="A1:AN1"/>
    </sheetView>
  </sheetViews>
  <sheetFormatPr defaultColWidth="8.5546875" defaultRowHeight="12" x14ac:dyDescent="0.25"/>
  <cols>
    <col min="1" max="1" width="30.77734375" style="64" customWidth="1"/>
    <col min="2" max="2" width="8.5546875" style="46" bestFit="1" customWidth="1"/>
    <col min="3" max="4" width="6.77734375" style="46" customWidth="1"/>
    <col min="5" max="5" width="7.44140625" style="46" customWidth="1"/>
    <col min="6" max="6" width="7.5546875" style="46" bestFit="1" customWidth="1"/>
    <col min="7" max="7" width="7.44140625" style="46" customWidth="1"/>
    <col min="8" max="21" width="6.77734375" style="46" customWidth="1"/>
    <col min="22" max="22" width="7.44140625" style="10" customWidth="1"/>
    <col min="23" max="37" width="6.77734375" style="10" customWidth="1"/>
    <col min="38" max="38" width="7.44140625" style="10" bestFit="1" customWidth="1"/>
    <col min="39" max="40" width="6.77734375" style="10" customWidth="1"/>
    <col min="41" max="41" width="7.44140625" style="10" customWidth="1"/>
    <col min="42" max="42" width="8.44140625" style="10" customWidth="1"/>
    <col min="43" max="16384" width="8.5546875" style="10"/>
  </cols>
  <sheetData>
    <row r="1" spans="1:105" ht="20.100000000000001" customHeight="1" x14ac:dyDescent="0.25">
      <c r="A1" s="373" t="s">
        <v>1116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3"/>
      <c r="AE1" s="373"/>
      <c r="AF1" s="373"/>
      <c r="AG1" s="373"/>
      <c r="AH1" s="373"/>
      <c r="AI1" s="373"/>
      <c r="AJ1" s="373"/>
      <c r="AK1" s="373"/>
      <c r="AL1" s="373"/>
      <c r="AM1" s="373"/>
      <c r="AN1" s="373"/>
      <c r="AO1" s="16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</row>
    <row r="2" spans="1:105" ht="47.1" customHeight="1" x14ac:dyDescent="0.25">
      <c r="A2" s="351" t="s">
        <v>891</v>
      </c>
      <c r="B2" s="352" t="s">
        <v>890</v>
      </c>
      <c r="C2" s="352"/>
      <c r="D2" s="352"/>
      <c r="E2" s="352" t="s">
        <v>822</v>
      </c>
      <c r="F2" s="352"/>
      <c r="G2" s="353" t="s">
        <v>889</v>
      </c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353"/>
      <c r="AB2" s="353"/>
      <c r="AC2" s="353"/>
      <c r="AD2" s="353"/>
      <c r="AE2" s="353"/>
      <c r="AF2" s="353"/>
      <c r="AG2" s="353"/>
      <c r="AH2" s="353"/>
      <c r="AI2" s="353"/>
      <c r="AJ2" s="353"/>
      <c r="AK2" s="354" t="s">
        <v>888</v>
      </c>
      <c r="AL2" s="353" t="s">
        <v>887</v>
      </c>
      <c r="AM2" s="353"/>
      <c r="AN2" s="353"/>
      <c r="AO2" s="16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</row>
    <row r="3" spans="1:105" ht="21" customHeight="1" x14ac:dyDescent="0.25">
      <c r="A3" s="351"/>
      <c r="B3" s="354" t="s">
        <v>702</v>
      </c>
      <c r="C3" s="353" t="s">
        <v>886</v>
      </c>
      <c r="D3" s="353"/>
      <c r="E3" s="354" t="s">
        <v>702</v>
      </c>
      <c r="F3" s="355" t="s">
        <v>883</v>
      </c>
      <c r="G3" s="352" t="s">
        <v>885</v>
      </c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 t="s">
        <v>884</v>
      </c>
      <c r="W3" s="352"/>
      <c r="X3" s="352"/>
      <c r="Y3" s="352"/>
      <c r="Z3" s="352"/>
      <c r="AA3" s="352"/>
      <c r="AB3" s="352"/>
      <c r="AC3" s="352"/>
      <c r="AD3" s="352"/>
      <c r="AE3" s="352"/>
      <c r="AF3" s="352"/>
      <c r="AG3" s="352"/>
      <c r="AH3" s="352"/>
      <c r="AI3" s="352"/>
      <c r="AJ3" s="352"/>
      <c r="AK3" s="354"/>
      <c r="AL3" s="354" t="s">
        <v>637</v>
      </c>
      <c r="AM3" s="356" t="s">
        <v>883</v>
      </c>
      <c r="AN3" s="356"/>
      <c r="AO3" s="16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</row>
    <row r="4" spans="1:105" ht="130.05000000000001" customHeight="1" x14ac:dyDescent="0.25">
      <c r="A4" s="351"/>
      <c r="B4" s="354"/>
      <c r="C4" s="357" t="s">
        <v>867</v>
      </c>
      <c r="D4" s="357" t="s">
        <v>866</v>
      </c>
      <c r="E4" s="354"/>
      <c r="F4" s="357" t="s">
        <v>882</v>
      </c>
      <c r="G4" s="358" t="s">
        <v>702</v>
      </c>
      <c r="H4" s="357" t="s">
        <v>881</v>
      </c>
      <c r="I4" s="357" t="s">
        <v>880</v>
      </c>
      <c r="J4" s="357" t="s">
        <v>879</v>
      </c>
      <c r="K4" s="357" t="s">
        <v>878</v>
      </c>
      <c r="L4" s="357" t="s">
        <v>877</v>
      </c>
      <c r="M4" s="357" t="s">
        <v>876</v>
      </c>
      <c r="N4" s="357" t="s">
        <v>875</v>
      </c>
      <c r="O4" s="357" t="s">
        <v>874</v>
      </c>
      <c r="P4" s="357" t="s">
        <v>873</v>
      </c>
      <c r="Q4" s="357" t="s">
        <v>872</v>
      </c>
      <c r="R4" s="357" t="s">
        <v>871</v>
      </c>
      <c r="S4" s="357" t="s">
        <v>870</v>
      </c>
      <c r="T4" s="357" t="s">
        <v>869</v>
      </c>
      <c r="U4" s="357" t="s">
        <v>868</v>
      </c>
      <c r="V4" s="357" t="s">
        <v>702</v>
      </c>
      <c r="W4" s="357" t="s">
        <v>881</v>
      </c>
      <c r="X4" s="357" t="s">
        <v>880</v>
      </c>
      <c r="Y4" s="357" t="s">
        <v>879</v>
      </c>
      <c r="Z4" s="357" t="s">
        <v>878</v>
      </c>
      <c r="AA4" s="357" t="s">
        <v>877</v>
      </c>
      <c r="AB4" s="357" t="s">
        <v>876</v>
      </c>
      <c r="AC4" s="357" t="s">
        <v>875</v>
      </c>
      <c r="AD4" s="357" t="s">
        <v>874</v>
      </c>
      <c r="AE4" s="357" t="s">
        <v>873</v>
      </c>
      <c r="AF4" s="357" t="s">
        <v>872</v>
      </c>
      <c r="AG4" s="357" t="s">
        <v>871</v>
      </c>
      <c r="AH4" s="357" t="s">
        <v>870</v>
      </c>
      <c r="AI4" s="357" t="s">
        <v>869</v>
      </c>
      <c r="AJ4" s="357" t="s">
        <v>868</v>
      </c>
      <c r="AK4" s="354"/>
      <c r="AL4" s="354"/>
      <c r="AM4" s="357" t="s">
        <v>867</v>
      </c>
      <c r="AN4" s="357" t="s">
        <v>866</v>
      </c>
      <c r="AO4" s="16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</row>
    <row r="5" spans="1:105" ht="28.05" customHeight="1" x14ac:dyDescent="0.25">
      <c r="A5" s="359" t="s">
        <v>860</v>
      </c>
      <c r="B5" s="360">
        <v>1794</v>
      </c>
      <c r="C5" s="360">
        <v>105</v>
      </c>
      <c r="D5" s="360">
        <v>70</v>
      </c>
      <c r="E5" s="360">
        <v>969</v>
      </c>
      <c r="F5" s="360">
        <v>152</v>
      </c>
      <c r="G5" s="360">
        <v>744</v>
      </c>
      <c r="H5" s="360">
        <v>1</v>
      </c>
      <c r="I5" s="360">
        <v>103</v>
      </c>
      <c r="J5" s="360">
        <v>301</v>
      </c>
      <c r="K5" s="360">
        <v>144</v>
      </c>
      <c r="L5" s="360">
        <v>0</v>
      </c>
      <c r="M5" s="360">
        <v>84</v>
      </c>
      <c r="N5" s="360">
        <v>10</v>
      </c>
      <c r="O5" s="360">
        <v>100</v>
      </c>
      <c r="P5" s="360">
        <v>0</v>
      </c>
      <c r="Q5" s="360">
        <v>0</v>
      </c>
      <c r="R5" s="360">
        <v>0</v>
      </c>
      <c r="S5" s="360">
        <v>1</v>
      </c>
      <c r="T5" s="360">
        <v>0</v>
      </c>
      <c r="U5" s="360">
        <v>76</v>
      </c>
      <c r="V5" s="360">
        <v>691</v>
      </c>
      <c r="W5" s="360">
        <v>0</v>
      </c>
      <c r="X5" s="360">
        <v>112</v>
      </c>
      <c r="Y5" s="360">
        <v>326</v>
      </c>
      <c r="Z5" s="360">
        <v>98</v>
      </c>
      <c r="AA5" s="360">
        <v>3</v>
      </c>
      <c r="AB5" s="360">
        <v>54</v>
      </c>
      <c r="AC5" s="360">
        <v>6</v>
      </c>
      <c r="AD5" s="360">
        <v>91</v>
      </c>
      <c r="AE5" s="360">
        <v>0</v>
      </c>
      <c r="AF5" s="360">
        <v>0</v>
      </c>
      <c r="AG5" s="360">
        <v>0</v>
      </c>
      <c r="AH5" s="360">
        <v>1</v>
      </c>
      <c r="AI5" s="360">
        <v>0</v>
      </c>
      <c r="AJ5" s="360">
        <v>47</v>
      </c>
      <c r="AK5" s="360">
        <v>864</v>
      </c>
      <c r="AL5" s="360">
        <v>1899</v>
      </c>
      <c r="AM5" s="360">
        <v>95</v>
      </c>
      <c r="AN5" s="361">
        <v>99</v>
      </c>
      <c r="AO5" s="170"/>
      <c r="AP5" s="53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</row>
    <row r="6" spans="1:105" ht="28.05" customHeight="1" x14ac:dyDescent="0.25">
      <c r="A6" s="362" t="s">
        <v>1084</v>
      </c>
      <c r="B6" s="360">
        <v>1386</v>
      </c>
      <c r="C6" s="363">
        <v>97</v>
      </c>
      <c r="D6" s="363">
        <v>69</v>
      </c>
      <c r="E6" s="360">
        <v>703</v>
      </c>
      <c r="F6" s="363">
        <v>107</v>
      </c>
      <c r="G6" s="360">
        <v>527</v>
      </c>
      <c r="H6" s="363">
        <v>1</v>
      </c>
      <c r="I6" s="363">
        <v>93</v>
      </c>
      <c r="J6" s="363">
        <v>197</v>
      </c>
      <c r="K6" s="363">
        <v>110</v>
      </c>
      <c r="L6" s="363">
        <v>0</v>
      </c>
      <c r="M6" s="363">
        <v>71</v>
      </c>
      <c r="N6" s="363">
        <v>10</v>
      </c>
      <c r="O6" s="363">
        <v>44</v>
      </c>
      <c r="P6" s="363">
        <v>0</v>
      </c>
      <c r="Q6" s="363">
        <v>0</v>
      </c>
      <c r="R6" s="363">
        <v>0</v>
      </c>
      <c r="S6" s="363">
        <v>1</v>
      </c>
      <c r="T6" s="363">
        <v>0</v>
      </c>
      <c r="U6" s="363">
        <v>76</v>
      </c>
      <c r="V6" s="360">
        <v>542</v>
      </c>
      <c r="W6" s="363">
        <v>0</v>
      </c>
      <c r="X6" s="363">
        <v>105</v>
      </c>
      <c r="Y6" s="363">
        <v>256</v>
      </c>
      <c r="Z6" s="363">
        <v>78</v>
      </c>
      <c r="AA6" s="363">
        <v>3</v>
      </c>
      <c r="AB6" s="363">
        <v>44</v>
      </c>
      <c r="AC6" s="363">
        <v>6</v>
      </c>
      <c r="AD6" s="363">
        <v>49</v>
      </c>
      <c r="AE6" s="363">
        <v>0</v>
      </c>
      <c r="AF6" s="363">
        <v>0</v>
      </c>
      <c r="AG6" s="363">
        <v>0</v>
      </c>
      <c r="AH6" s="363">
        <v>1</v>
      </c>
      <c r="AI6" s="363">
        <v>0</v>
      </c>
      <c r="AJ6" s="363">
        <v>46</v>
      </c>
      <c r="AK6" s="363">
        <v>667</v>
      </c>
      <c r="AL6" s="360">
        <v>1422</v>
      </c>
      <c r="AM6" s="363">
        <v>86</v>
      </c>
      <c r="AN6" s="364">
        <v>99</v>
      </c>
      <c r="AO6" s="170"/>
      <c r="AP6" s="53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</row>
    <row r="7" spans="1:105" ht="28.05" customHeight="1" x14ac:dyDescent="0.25">
      <c r="A7" s="362" t="s">
        <v>1085</v>
      </c>
      <c r="B7" s="360">
        <v>0</v>
      </c>
      <c r="C7" s="363">
        <v>0</v>
      </c>
      <c r="D7" s="363">
        <v>0</v>
      </c>
      <c r="E7" s="360">
        <v>0</v>
      </c>
      <c r="F7" s="363">
        <v>0</v>
      </c>
      <c r="G7" s="360">
        <v>0</v>
      </c>
      <c r="H7" s="363">
        <v>0</v>
      </c>
      <c r="I7" s="363">
        <v>0</v>
      </c>
      <c r="J7" s="363">
        <v>0</v>
      </c>
      <c r="K7" s="363">
        <v>0</v>
      </c>
      <c r="L7" s="363">
        <v>0</v>
      </c>
      <c r="M7" s="363">
        <v>0</v>
      </c>
      <c r="N7" s="363">
        <v>0</v>
      </c>
      <c r="O7" s="363">
        <v>0</v>
      </c>
      <c r="P7" s="363">
        <v>0</v>
      </c>
      <c r="Q7" s="363">
        <v>0</v>
      </c>
      <c r="R7" s="363">
        <v>0</v>
      </c>
      <c r="S7" s="363">
        <v>0</v>
      </c>
      <c r="T7" s="363">
        <v>0</v>
      </c>
      <c r="U7" s="363">
        <v>0</v>
      </c>
      <c r="V7" s="360">
        <v>0</v>
      </c>
      <c r="W7" s="363">
        <v>0</v>
      </c>
      <c r="X7" s="363">
        <v>0</v>
      </c>
      <c r="Y7" s="363">
        <v>0</v>
      </c>
      <c r="Z7" s="363">
        <v>0</v>
      </c>
      <c r="AA7" s="363">
        <v>0</v>
      </c>
      <c r="AB7" s="363">
        <v>0</v>
      </c>
      <c r="AC7" s="363">
        <v>0</v>
      </c>
      <c r="AD7" s="363">
        <v>0</v>
      </c>
      <c r="AE7" s="363">
        <v>0</v>
      </c>
      <c r="AF7" s="363">
        <v>0</v>
      </c>
      <c r="AG7" s="363">
        <v>0</v>
      </c>
      <c r="AH7" s="363">
        <v>0</v>
      </c>
      <c r="AI7" s="363">
        <v>0</v>
      </c>
      <c r="AJ7" s="363">
        <v>0</v>
      </c>
      <c r="AK7" s="363">
        <v>0</v>
      </c>
      <c r="AL7" s="360">
        <v>0</v>
      </c>
      <c r="AM7" s="363">
        <v>0</v>
      </c>
      <c r="AN7" s="364">
        <v>0</v>
      </c>
      <c r="AO7" s="170"/>
      <c r="AP7" s="53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</row>
    <row r="8" spans="1:105" ht="28.05" customHeight="1" x14ac:dyDescent="0.25">
      <c r="A8" s="362" t="s">
        <v>1086</v>
      </c>
      <c r="B8" s="360">
        <v>0</v>
      </c>
      <c r="C8" s="363">
        <v>0</v>
      </c>
      <c r="D8" s="363">
        <v>0</v>
      </c>
      <c r="E8" s="360">
        <v>0</v>
      </c>
      <c r="F8" s="363">
        <v>0</v>
      </c>
      <c r="G8" s="360">
        <v>0</v>
      </c>
      <c r="H8" s="363">
        <v>0</v>
      </c>
      <c r="I8" s="363">
        <v>0</v>
      </c>
      <c r="J8" s="363">
        <v>0</v>
      </c>
      <c r="K8" s="363">
        <v>0</v>
      </c>
      <c r="L8" s="363">
        <v>0</v>
      </c>
      <c r="M8" s="363">
        <v>0</v>
      </c>
      <c r="N8" s="363">
        <v>0</v>
      </c>
      <c r="O8" s="363">
        <v>0</v>
      </c>
      <c r="P8" s="363">
        <v>0</v>
      </c>
      <c r="Q8" s="363">
        <v>0</v>
      </c>
      <c r="R8" s="363">
        <v>0</v>
      </c>
      <c r="S8" s="363">
        <v>0</v>
      </c>
      <c r="T8" s="363">
        <v>0</v>
      </c>
      <c r="U8" s="363">
        <v>0</v>
      </c>
      <c r="V8" s="360">
        <v>0</v>
      </c>
      <c r="W8" s="363">
        <v>0</v>
      </c>
      <c r="X8" s="363">
        <v>0</v>
      </c>
      <c r="Y8" s="363">
        <v>0</v>
      </c>
      <c r="Z8" s="363">
        <v>0</v>
      </c>
      <c r="AA8" s="363">
        <v>0</v>
      </c>
      <c r="AB8" s="363">
        <v>0</v>
      </c>
      <c r="AC8" s="363">
        <v>0</v>
      </c>
      <c r="AD8" s="363">
        <v>0</v>
      </c>
      <c r="AE8" s="363">
        <v>0</v>
      </c>
      <c r="AF8" s="363">
        <v>0</v>
      </c>
      <c r="AG8" s="363">
        <v>0</v>
      </c>
      <c r="AH8" s="363">
        <v>0</v>
      </c>
      <c r="AI8" s="363">
        <v>0</v>
      </c>
      <c r="AJ8" s="363">
        <v>0</v>
      </c>
      <c r="AK8" s="363">
        <v>0</v>
      </c>
      <c r="AL8" s="360">
        <v>0</v>
      </c>
      <c r="AM8" s="363">
        <v>0</v>
      </c>
      <c r="AN8" s="364">
        <v>0</v>
      </c>
      <c r="AO8" s="170"/>
      <c r="AP8" s="53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</row>
    <row r="9" spans="1:105" ht="28.05" customHeight="1" x14ac:dyDescent="0.25">
      <c r="A9" s="362" t="s">
        <v>1087</v>
      </c>
      <c r="B9" s="360">
        <v>0</v>
      </c>
      <c r="C9" s="363">
        <v>0</v>
      </c>
      <c r="D9" s="363">
        <v>0</v>
      </c>
      <c r="E9" s="360">
        <v>0</v>
      </c>
      <c r="F9" s="363">
        <v>0</v>
      </c>
      <c r="G9" s="360">
        <v>0</v>
      </c>
      <c r="H9" s="363">
        <v>0</v>
      </c>
      <c r="I9" s="363">
        <v>0</v>
      </c>
      <c r="J9" s="363">
        <v>0</v>
      </c>
      <c r="K9" s="363">
        <v>0</v>
      </c>
      <c r="L9" s="363">
        <v>0</v>
      </c>
      <c r="M9" s="363">
        <v>0</v>
      </c>
      <c r="N9" s="363">
        <v>0</v>
      </c>
      <c r="O9" s="363">
        <v>0</v>
      </c>
      <c r="P9" s="363">
        <v>0</v>
      </c>
      <c r="Q9" s="363">
        <v>0</v>
      </c>
      <c r="R9" s="363">
        <v>0</v>
      </c>
      <c r="S9" s="363">
        <v>0</v>
      </c>
      <c r="T9" s="363">
        <v>0</v>
      </c>
      <c r="U9" s="363">
        <v>0</v>
      </c>
      <c r="V9" s="360">
        <v>0</v>
      </c>
      <c r="W9" s="363">
        <v>0</v>
      </c>
      <c r="X9" s="363">
        <v>0</v>
      </c>
      <c r="Y9" s="363">
        <v>0</v>
      </c>
      <c r="Z9" s="363">
        <v>0</v>
      </c>
      <c r="AA9" s="363">
        <v>0</v>
      </c>
      <c r="AB9" s="363">
        <v>0</v>
      </c>
      <c r="AC9" s="363">
        <v>0</v>
      </c>
      <c r="AD9" s="363">
        <v>0</v>
      </c>
      <c r="AE9" s="363">
        <v>0</v>
      </c>
      <c r="AF9" s="363">
        <v>0</v>
      </c>
      <c r="AG9" s="363">
        <v>0</v>
      </c>
      <c r="AH9" s="363">
        <v>0</v>
      </c>
      <c r="AI9" s="363">
        <v>0</v>
      </c>
      <c r="AJ9" s="363">
        <v>0</v>
      </c>
      <c r="AK9" s="363">
        <v>0</v>
      </c>
      <c r="AL9" s="360">
        <v>0</v>
      </c>
      <c r="AM9" s="363">
        <v>0</v>
      </c>
      <c r="AN9" s="364">
        <v>0</v>
      </c>
      <c r="AO9" s="170"/>
      <c r="AP9" s="53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</row>
    <row r="10" spans="1:105" ht="28.05" customHeight="1" x14ac:dyDescent="0.25">
      <c r="A10" s="362" t="s">
        <v>859</v>
      </c>
      <c r="B10" s="360">
        <v>184</v>
      </c>
      <c r="C10" s="363">
        <v>0</v>
      </c>
      <c r="D10" s="363">
        <v>1</v>
      </c>
      <c r="E10" s="360">
        <v>109</v>
      </c>
      <c r="F10" s="363">
        <v>10</v>
      </c>
      <c r="G10" s="360">
        <v>91</v>
      </c>
      <c r="H10" s="363">
        <v>0</v>
      </c>
      <c r="I10" s="363">
        <v>2</v>
      </c>
      <c r="J10" s="363">
        <v>49</v>
      </c>
      <c r="K10" s="363">
        <v>20</v>
      </c>
      <c r="L10" s="363">
        <v>0</v>
      </c>
      <c r="M10" s="363">
        <v>9</v>
      </c>
      <c r="N10" s="363">
        <v>0</v>
      </c>
      <c r="O10" s="363">
        <v>11</v>
      </c>
      <c r="P10" s="363">
        <v>0</v>
      </c>
      <c r="Q10" s="363">
        <v>0</v>
      </c>
      <c r="R10" s="363">
        <v>0</v>
      </c>
      <c r="S10" s="363">
        <v>0</v>
      </c>
      <c r="T10" s="363">
        <v>0</v>
      </c>
      <c r="U10" s="363">
        <v>0</v>
      </c>
      <c r="V10" s="360">
        <v>79</v>
      </c>
      <c r="W10" s="363">
        <v>0</v>
      </c>
      <c r="X10" s="363">
        <v>2</v>
      </c>
      <c r="Y10" s="363">
        <v>39</v>
      </c>
      <c r="Z10" s="363">
        <v>15</v>
      </c>
      <c r="AA10" s="363">
        <v>0</v>
      </c>
      <c r="AB10" s="363">
        <v>3</v>
      </c>
      <c r="AC10" s="363">
        <v>0</v>
      </c>
      <c r="AD10" s="363">
        <v>20</v>
      </c>
      <c r="AE10" s="363">
        <v>0</v>
      </c>
      <c r="AF10" s="363">
        <v>0</v>
      </c>
      <c r="AG10" s="363">
        <v>0</v>
      </c>
      <c r="AH10" s="363">
        <v>0</v>
      </c>
      <c r="AI10" s="363">
        <v>0</v>
      </c>
      <c r="AJ10" s="363">
        <v>0</v>
      </c>
      <c r="AK10" s="363">
        <v>88</v>
      </c>
      <c r="AL10" s="360">
        <v>205</v>
      </c>
      <c r="AM10" s="363">
        <v>0</v>
      </c>
      <c r="AN10" s="364">
        <v>0</v>
      </c>
      <c r="AO10" s="170"/>
      <c r="AP10" s="53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</row>
    <row r="11" spans="1:105" ht="28.05" customHeight="1" x14ac:dyDescent="0.25">
      <c r="A11" s="362" t="s">
        <v>858</v>
      </c>
      <c r="B11" s="360">
        <v>224</v>
      </c>
      <c r="C11" s="363">
        <v>8</v>
      </c>
      <c r="D11" s="363">
        <v>0</v>
      </c>
      <c r="E11" s="360">
        <v>157</v>
      </c>
      <c r="F11" s="363">
        <v>35</v>
      </c>
      <c r="G11" s="360">
        <v>126</v>
      </c>
      <c r="H11" s="363">
        <v>0</v>
      </c>
      <c r="I11" s="363">
        <v>8</v>
      </c>
      <c r="J11" s="363">
        <v>55</v>
      </c>
      <c r="K11" s="363">
        <v>14</v>
      </c>
      <c r="L11" s="363">
        <v>0</v>
      </c>
      <c r="M11" s="363">
        <v>4</v>
      </c>
      <c r="N11" s="363">
        <v>0</v>
      </c>
      <c r="O11" s="363">
        <v>45</v>
      </c>
      <c r="P11" s="363">
        <v>0</v>
      </c>
      <c r="Q11" s="363">
        <v>0</v>
      </c>
      <c r="R11" s="363">
        <v>0</v>
      </c>
      <c r="S11" s="363">
        <v>0</v>
      </c>
      <c r="T11" s="363">
        <v>0</v>
      </c>
      <c r="U11" s="363">
        <v>0</v>
      </c>
      <c r="V11" s="360">
        <v>70</v>
      </c>
      <c r="W11" s="363">
        <v>0</v>
      </c>
      <c r="X11" s="363">
        <v>5</v>
      </c>
      <c r="Y11" s="363">
        <v>31</v>
      </c>
      <c r="Z11" s="363">
        <v>5</v>
      </c>
      <c r="AA11" s="363">
        <v>0</v>
      </c>
      <c r="AB11" s="363">
        <v>7</v>
      </c>
      <c r="AC11" s="363">
        <v>0</v>
      </c>
      <c r="AD11" s="363">
        <v>22</v>
      </c>
      <c r="AE11" s="363">
        <v>0</v>
      </c>
      <c r="AF11" s="363">
        <v>0</v>
      </c>
      <c r="AG11" s="363">
        <v>0</v>
      </c>
      <c r="AH11" s="363">
        <v>0</v>
      </c>
      <c r="AI11" s="363">
        <v>0</v>
      </c>
      <c r="AJ11" s="363">
        <v>1</v>
      </c>
      <c r="AK11" s="363">
        <v>109</v>
      </c>
      <c r="AL11" s="360">
        <v>272</v>
      </c>
      <c r="AM11" s="363">
        <v>9</v>
      </c>
      <c r="AN11" s="364">
        <v>0</v>
      </c>
      <c r="AO11" s="170"/>
      <c r="AP11" s="53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</row>
    <row r="12" spans="1:105" ht="28.05" customHeight="1" x14ac:dyDescent="0.25">
      <c r="A12" s="359" t="s">
        <v>837</v>
      </c>
      <c r="B12" s="360">
        <v>1826</v>
      </c>
      <c r="C12" s="360">
        <v>512</v>
      </c>
      <c r="D12" s="360">
        <v>34</v>
      </c>
      <c r="E12" s="360">
        <v>870</v>
      </c>
      <c r="F12" s="360">
        <v>108</v>
      </c>
      <c r="G12" s="360">
        <v>888</v>
      </c>
      <c r="H12" s="360">
        <v>2</v>
      </c>
      <c r="I12" s="360">
        <v>69</v>
      </c>
      <c r="J12" s="360">
        <v>489</v>
      </c>
      <c r="K12" s="360">
        <v>145</v>
      </c>
      <c r="L12" s="360">
        <v>4</v>
      </c>
      <c r="M12" s="360">
        <v>59</v>
      </c>
      <c r="N12" s="360">
        <v>0</v>
      </c>
      <c r="O12" s="360">
        <v>117</v>
      </c>
      <c r="P12" s="360">
        <v>0</v>
      </c>
      <c r="Q12" s="360">
        <v>3</v>
      </c>
      <c r="R12" s="360">
        <v>0</v>
      </c>
      <c r="S12" s="360">
        <v>0</v>
      </c>
      <c r="T12" s="360">
        <v>0</v>
      </c>
      <c r="U12" s="360">
        <v>33</v>
      </c>
      <c r="V12" s="360">
        <v>750</v>
      </c>
      <c r="W12" s="360">
        <v>1</v>
      </c>
      <c r="X12" s="360">
        <v>56</v>
      </c>
      <c r="Y12" s="360">
        <v>373</v>
      </c>
      <c r="Z12" s="360">
        <v>105</v>
      </c>
      <c r="AA12" s="360">
        <v>0</v>
      </c>
      <c r="AB12" s="360">
        <v>73</v>
      </c>
      <c r="AC12" s="360">
        <v>0</v>
      </c>
      <c r="AD12" s="360">
        <v>142</v>
      </c>
      <c r="AE12" s="360">
        <v>0</v>
      </c>
      <c r="AF12" s="360">
        <v>0</v>
      </c>
      <c r="AG12" s="360">
        <v>0</v>
      </c>
      <c r="AH12" s="360">
        <v>0</v>
      </c>
      <c r="AI12" s="360">
        <v>0</v>
      </c>
      <c r="AJ12" s="360">
        <v>24</v>
      </c>
      <c r="AK12" s="360">
        <v>817</v>
      </c>
      <c r="AL12" s="360">
        <v>1879</v>
      </c>
      <c r="AM12" s="360">
        <v>467</v>
      </c>
      <c r="AN12" s="361">
        <v>42</v>
      </c>
      <c r="AO12" s="170"/>
      <c r="AP12" s="53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</row>
    <row r="13" spans="1:105" ht="28.05" customHeight="1" x14ac:dyDescent="0.25">
      <c r="A13" s="362" t="s">
        <v>836</v>
      </c>
      <c r="B13" s="360">
        <v>377</v>
      </c>
      <c r="C13" s="363">
        <v>59</v>
      </c>
      <c r="D13" s="363">
        <v>7</v>
      </c>
      <c r="E13" s="360">
        <v>217</v>
      </c>
      <c r="F13" s="363">
        <v>17</v>
      </c>
      <c r="G13" s="360">
        <v>205</v>
      </c>
      <c r="H13" s="363">
        <v>0</v>
      </c>
      <c r="I13" s="363">
        <v>16</v>
      </c>
      <c r="J13" s="363">
        <v>145</v>
      </c>
      <c r="K13" s="363">
        <v>27</v>
      </c>
      <c r="L13" s="363">
        <v>0</v>
      </c>
      <c r="M13" s="363">
        <v>5</v>
      </c>
      <c r="N13" s="363">
        <v>0</v>
      </c>
      <c r="O13" s="363">
        <v>12</v>
      </c>
      <c r="P13" s="363">
        <v>0</v>
      </c>
      <c r="Q13" s="363">
        <v>0</v>
      </c>
      <c r="R13" s="363">
        <v>0</v>
      </c>
      <c r="S13" s="363">
        <v>0</v>
      </c>
      <c r="T13" s="363">
        <v>0</v>
      </c>
      <c r="U13" s="363">
        <v>6</v>
      </c>
      <c r="V13" s="360">
        <v>149</v>
      </c>
      <c r="W13" s="363">
        <v>0</v>
      </c>
      <c r="X13" s="363">
        <v>13</v>
      </c>
      <c r="Y13" s="363">
        <v>93</v>
      </c>
      <c r="Z13" s="363">
        <v>22</v>
      </c>
      <c r="AA13" s="363">
        <v>0</v>
      </c>
      <c r="AB13" s="363">
        <v>4</v>
      </c>
      <c r="AC13" s="363">
        <v>0</v>
      </c>
      <c r="AD13" s="363">
        <v>17</v>
      </c>
      <c r="AE13" s="363">
        <v>0</v>
      </c>
      <c r="AF13" s="363">
        <v>0</v>
      </c>
      <c r="AG13" s="363">
        <v>0</v>
      </c>
      <c r="AH13" s="363">
        <v>0</v>
      </c>
      <c r="AI13" s="363">
        <v>0</v>
      </c>
      <c r="AJ13" s="363">
        <v>5</v>
      </c>
      <c r="AK13" s="363">
        <v>179</v>
      </c>
      <c r="AL13" s="360">
        <v>415</v>
      </c>
      <c r="AM13" s="363">
        <v>56</v>
      </c>
      <c r="AN13" s="364">
        <v>6</v>
      </c>
      <c r="AO13" s="170"/>
      <c r="AP13" s="53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</row>
    <row r="14" spans="1:105" ht="28.05" customHeight="1" x14ac:dyDescent="0.25">
      <c r="A14" s="362" t="s">
        <v>835</v>
      </c>
      <c r="B14" s="360">
        <v>589</v>
      </c>
      <c r="C14" s="363">
        <v>235</v>
      </c>
      <c r="D14" s="363">
        <v>11</v>
      </c>
      <c r="E14" s="360">
        <v>251</v>
      </c>
      <c r="F14" s="363">
        <v>23</v>
      </c>
      <c r="G14" s="360">
        <v>294</v>
      </c>
      <c r="H14" s="363">
        <v>0</v>
      </c>
      <c r="I14" s="363">
        <v>13</v>
      </c>
      <c r="J14" s="363">
        <v>157</v>
      </c>
      <c r="K14" s="363">
        <v>54</v>
      </c>
      <c r="L14" s="363">
        <v>2</v>
      </c>
      <c r="M14" s="363">
        <v>34</v>
      </c>
      <c r="N14" s="363">
        <v>0</v>
      </c>
      <c r="O14" s="363">
        <v>34</v>
      </c>
      <c r="P14" s="363">
        <v>0</v>
      </c>
      <c r="Q14" s="363">
        <v>0</v>
      </c>
      <c r="R14" s="363">
        <v>0</v>
      </c>
      <c r="S14" s="363">
        <v>0</v>
      </c>
      <c r="T14" s="363">
        <v>0</v>
      </c>
      <c r="U14" s="363">
        <v>9</v>
      </c>
      <c r="V14" s="360">
        <v>207</v>
      </c>
      <c r="W14" s="363">
        <v>1</v>
      </c>
      <c r="X14" s="363">
        <v>12</v>
      </c>
      <c r="Y14" s="363">
        <v>94</v>
      </c>
      <c r="Z14" s="363">
        <v>32</v>
      </c>
      <c r="AA14" s="363">
        <v>0</v>
      </c>
      <c r="AB14" s="363">
        <v>31</v>
      </c>
      <c r="AC14" s="363">
        <v>0</v>
      </c>
      <c r="AD14" s="363">
        <v>37</v>
      </c>
      <c r="AE14" s="363">
        <v>0</v>
      </c>
      <c r="AF14" s="363">
        <v>0</v>
      </c>
      <c r="AG14" s="363">
        <v>0</v>
      </c>
      <c r="AH14" s="363">
        <v>0</v>
      </c>
      <c r="AI14" s="363">
        <v>0</v>
      </c>
      <c r="AJ14" s="363">
        <v>6</v>
      </c>
      <c r="AK14" s="363">
        <v>233</v>
      </c>
      <c r="AL14" s="360">
        <v>607</v>
      </c>
      <c r="AM14" s="363">
        <v>214</v>
      </c>
      <c r="AN14" s="364">
        <v>13</v>
      </c>
      <c r="AO14" s="170"/>
      <c r="AP14" s="53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</row>
    <row r="15" spans="1:105" ht="28.05" customHeight="1" x14ac:dyDescent="0.25">
      <c r="A15" s="362" t="s">
        <v>834</v>
      </c>
      <c r="B15" s="360">
        <v>136</v>
      </c>
      <c r="C15" s="363">
        <v>23</v>
      </c>
      <c r="D15" s="363">
        <v>3</v>
      </c>
      <c r="E15" s="360">
        <v>72</v>
      </c>
      <c r="F15" s="363">
        <v>21</v>
      </c>
      <c r="G15" s="360">
        <v>50</v>
      </c>
      <c r="H15" s="363">
        <v>0</v>
      </c>
      <c r="I15" s="363">
        <v>1</v>
      </c>
      <c r="J15" s="363">
        <v>16</v>
      </c>
      <c r="K15" s="363">
        <v>10</v>
      </c>
      <c r="L15" s="363">
        <v>0</v>
      </c>
      <c r="M15" s="363">
        <v>1</v>
      </c>
      <c r="N15" s="363">
        <v>0</v>
      </c>
      <c r="O15" s="363">
        <v>21</v>
      </c>
      <c r="P15" s="363">
        <v>0</v>
      </c>
      <c r="Q15" s="363">
        <v>1</v>
      </c>
      <c r="R15" s="363">
        <v>0</v>
      </c>
      <c r="S15" s="363">
        <v>0</v>
      </c>
      <c r="T15" s="363">
        <v>0</v>
      </c>
      <c r="U15" s="363">
        <v>2</v>
      </c>
      <c r="V15" s="360">
        <v>56</v>
      </c>
      <c r="W15" s="363">
        <v>0</v>
      </c>
      <c r="X15" s="363">
        <v>4</v>
      </c>
      <c r="Y15" s="363">
        <v>21</v>
      </c>
      <c r="Z15" s="363">
        <v>10</v>
      </c>
      <c r="AA15" s="363">
        <v>0</v>
      </c>
      <c r="AB15" s="363">
        <v>3</v>
      </c>
      <c r="AC15" s="363">
        <v>0</v>
      </c>
      <c r="AD15" s="363">
        <v>18</v>
      </c>
      <c r="AE15" s="363">
        <v>0</v>
      </c>
      <c r="AF15" s="363">
        <v>0</v>
      </c>
      <c r="AG15" s="363">
        <v>0</v>
      </c>
      <c r="AH15" s="363">
        <v>0</v>
      </c>
      <c r="AI15" s="363">
        <v>0</v>
      </c>
      <c r="AJ15" s="363">
        <v>2</v>
      </c>
      <c r="AK15" s="363">
        <v>79</v>
      </c>
      <c r="AL15" s="360">
        <v>129</v>
      </c>
      <c r="AM15" s="363">
        <v>21</v>
      </c>
      <c r="AN15" s="364">
        <v>3</v>
      </c>
      <c r="AO15" s="170"/>
      <c r="AP15" s="53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</row>
    <row r="16" spans="1:105" ht="28.05" customHeight="1" x14ac:dyDescent="0.25">
      <c r="A16" s="362" t="s">
        <v>833</v>
      </c>
      <c r="B16" s="360">
        <v>395</v>
      </c>
      <c r="C16" s="363">
        <v>132</v>
      </c>
      <c r="D16" s="363">
        <v>6</v>
      </c>
      <c r="E16" s="360">
        <v>177</v>
      </c>
      <c r="F16" s="363">
        <v>17</v>
      </c>
      <c r="G16" s="360">
        <v>239</v>
      </c>
      <c r="H16" s="363">
        <v>2</v>
      </c>
      <c r="I16" s="363">
        <v>31</v>
      </c>
      <c r="J16" s="363">
        <v>128</v>
      </c>
      <c r="K16" s="363">
        <v>37</v>
      </c>
      <c r="L16" s="363">
        <v>2</v>
      </c>
      <c r="M16" s="363">
        <v>16</v>
      </c>
      <c r="N16" s="363">
        <v>0</v>
      </c>
      <c r="O16" s="363">
        <v>21</v>
      </c>
      <c r="P16" s="363">
        <v>0</v>
      </c>
      <c r="Q16" s="363">
        <v>2</v>
      </c>
      <c r="R16" s="363">
        <v>0</v>
      </c>
      <c r="S16" s="363">
        <v>0</v>
      </c>
      <c r="T16" s="363">
        <v>0</v>
      </c>
      <c r="U16" s="363">
        <v>10</v>
      </c>
      <c r="V16" s="360">
        <v>216</v>
      </c>
      <c r="W16" s="363">
        <v>0</v>
      </c>
      <c r="X16" s="363">
        <v>19</v>
      </c>
      <c r="Y16" s="363">
        <v>112</v>
      </c>
      <c r="Z16" s="363">
        <v>25</v>
      </c>
      <c r="AA16" s="363">
        <v>0</v>
      </c>
      <c r="AB16" s="363">
        <v>28</v>
      </c>
      <c r="AC16" s="363">
        <v>0</v>
      </c>
      <c r="AD16" s="363">
        <v>32</v>
      </c>
      <c r="AE16" s="363">
        <v>0</v>
      </c>
      <c r="AF16" s="363">
        <v>0</v>
      </c>
      <c r="AG16" s="363">
        <v>0</v>
      </c>
      <c r="AH16" s="363">
        <v>0</v>
      </c>
      <c r="AI16" s="363">
        <v>0</v>
      </c>
      <c r="AJ16" s="363">
        <v>7</v>
      </c>
      <c r="AK16" s="363">
        <v>172</v>
      </c>
      <c r="AL16" s="360">
        <v>400</v>
      </c>
      <c r="AM16" s="363">
        <v>124</v>
      </c>
      <c r="AN16" s="364">
        <v>10</v>
      </c>
      <c r="AO16" s="170"/>
      <c r="AP16" s="53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</row>
    <row r="17" spans="1:105" ht="28.05" customHeight="1" x14ac:dyDescent="0.25">
      <c r="A17" s="362" t="s">
        <v>1088</v>
      </c>
      <c r="B17" s="360">
        <v>127</v>
      </c>
      <c r="C17" s="363">
        <v>15</v>
      </c>
      <c r="D17" s="363">
        <v>3</v>
      </c>
      <c r="E17" s="360">
        <v>83</v>
      </c>
      <c r="F17" s="363">
        <v>26</v>
      </c>
      <c r="G17" s="360">
        <v>51</v>
      </c>
      <c r="H17" s="363">
        <v>0</v>
      </c>
      <c r="I17" s="363">
        <v>3</v>
      </c>
      <c r="J17" s="363">
        <v>14</v>
      </c>
      <c r="K17" s="363">
        <v>8</v>
      </c>
      <c r="L17" s="363">
        <v>0</v>
      </c>
      <c r="M17" s="363">
        <v>0</v>
      </c>
      <c r="N17" s="363">
        <v>0</v>
      </c>
      <c r="O17" s="363">
        <v>26</v>
      </c>
      <c r="P17" s="363">
        <v>0</v>
      </c>
      <c r="Q17" s="363">
        <v>0</v>
      </c>
      <c r="R17" s="363">
        <v>0</v>
      </c>
      <c r="S17" s="363">
        <v>0</v>
      </c>
      <c r="T17" s="363">
        <v>0</v>
      </c>
      <c r="U17" s="363">
        <v>4</v>
      </c>
      <c r="V17" s="360">
        <v>62</v>
      </c>
      <c r="W17" s="363">
        <v>0</v>
      </c>
      <c r="X17" s="363">
        <v>2</v>
      </c>
      <c r="Y17" s="363">
        <v>22</v>
      </c>
      <c r="Z17" s="363">
        <v>7</v>
      </c>
      <c r="AA17" s="363">
        <v>0</v>
      </c>
      <c r="AB17" s="363">
        <v>1</v>
      </c>
      <c r="AC17" s="363">
        <v>0</v>
      </c>
      <c r="AD17" s="363">
        <v>30</v>
      </c>
      <c r="AE17" s="363">
        <v>0</v>
      </c>
      <c r="AF17" s="363">
        <v>0</v>
      </c>
      <c r="AG17" s="363">
        <v>0</v>
      </c>
      <c r="AH17" s="363">
        <v>0</v>
      </c>
      <c r="AI17" s="363">
        <v>0</v>
      </c>
      <c r="AJ17" s="363">
        <v>1</v>
      </c>
      <c r="AK17" s="363">
        <v>88</v>
      </c>
      <c r="AL17" s="360">
        <v>122</v>
      </c>
      <c r="AM17" s="363">
        <v>8</v>
      </c>
      <c r="AN17" s="364">
        <v>6</v>
      </c>
      <c r="AO17" s="170"/>
      <c r="AP17" s="53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9"/>
    </row>
    <row r="18" spans="1:105" ht="28.05" customHeight="1" x14ac:dyDescent="0.25">
      <c r="A18" s="362" t="s">
        <v>1089</v>
      </c>
      <c r="B18" s="360">
        <v>202</v>
      </c>
      <c r="C18" s="363">
        <v>48</v>
      </c>
      <c r="D18" s="363">
        <v>4</v>
      </c>
      <c r="E18" s="360">
        <v>70</v>
      </c>
      <c r="F18" s="363">
        <v>4</v>
      </c>
      <c r="G18" s="360">
        <v>49</v>
      </c>
      <c r="H18" s="363">
        <v>0</v>
      </c>
      <c r="I18" s="363">
        <v>5</v>
      </c>
      <c r="J18" s="363">
        <v>29</v>
      </c>
      <c r="K18" s="363">
        <v>9</v>
      </c>
      <c r="L18" s="363">
        <v>0</v>
      </c>
      <c r="M18" s="363">
        <v>3</v>
      </c>
      <c r="N18" s="363">
        <v>0</v>
      </c>
      <c r="O18" s="363">
        <v>3</v>
      </c>
      <c r="P18" s="363">
        <v>0</v>
      </c>
      <c r="Q18" s="363">
        <v>0</v>
      </c>
      <c r="R18" s="363">
        <v>0</v>
      </c>
      <c r="S18" s="363">
        <v>0</v>
      </c>
      <c r="T18" s="363">
        <v>0</v>
      </c>
      <c r="U18" s="363">
        <v>2</v>
      </c>
      <c r="V18" s="360">
        <v>60</v>
      </c>
      <c r="W18" s="363">
        <v>0</v>
      </c>
      <c r="X18" s="363">
        <v>6</v>
      </c>
      <c r="Y18" s="363">
        <v>31</v>
      </c>
      <c r="Z18" s="363">
        <v>9</v>
      </c>
      <c r="AA18" s="363">
        <v>0</v>
      </c>
      <c r="AB18" s="363">
        <v>6</v>
      </c>
      <c r="AC18" s="363">
        <v>0</v>
      </c>
      <c r="AD18" s="363">
        <v>8</v>
      </c>
      <c r="AE18" s="363">
        <v>0</v>
      </c>
      <c r="AF18" s="363">
        <v>0</v>
      </c>
      <c r="AG18" s="363">
        <v>0</v>
      </c>
      <c r="AH18" s="363">
        <v>0</v>
      </c>
      <c r="AI18" s="363">
        <v>0</v>
      </c>
      <c r="AJ18" s="363">
        <v>3</v>
      </c>
      <c r="AK18" s="363">
        <v>66</v>
      </c>
      <c r="AL18" s="360">
        <v>206</v>
      </c>
      <c r="AM18" s="363">
        <v>44</v>
      </c>
      <c r="AN18" s="364">
        <v>4</v>
      </c>
      <c r="AO18" s="170"/>
      <c r="AP18" s="53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</row>
    <row r="19" spans="1:105" ht="28.05" customHeight="1" x14ac:dyDescent="0.25">
      <c r="A19" s="359" t="s">
        <v>840</v>
      </c>
      <c r="B19" s="360">
        <v>1601</v>
      </c>
      <c r="C19" s="360">
        <v>208</v>
      </c>
      <c r="D19" s="360">
        <v>48</v>
      </c>
      <c r="E19" s="360">
        <v>739</v>
      </c>
      <c r="F19" s="360">
        <v>57</v>
      </c>
      <c r="G19" s="360">
        <v>638</v>
      </c>
      <c r="H19" s="360">
        <v>0</v>
      </c>
      <c r="I19" s="360">
        <v>121</v>
      </c>
      <c r="J19" s="360">
        <v>344</v>
      </c>
      <c r="K19" s="360">
        <v>114</v>
      </c>
      <c r="L19" s="360">
        <v>3</v>
      </c>
      <c r="M19" s="360">
        <v>23</v>
      </c>
      <c r="N19" s="360">
        <v>2</v>
      </c>
      <c r="O19" s="360">
        <v>31</v>
      </c>
      <c r="P19" s="360">
        <v>0</v>
      </c>
      <c r="Q19" s="360">
        <v>0</v>
      </c>
      <c r="R19" s="360">
        <v>0</v>
      </c>
      <c r="S19" s="360">
        <v>0</v>
      </c>
      <c r="T19" s="360">
        <v>0</v>
      </c>
      <c r="U19" s="360">
        <v>36</v>
      </c>
      <c r="V19" s="360">
        <v>674</v>
      </c>
      <c r="W19" s="360">
        <v>0</v>
      </c>
      <c r="X19" s="360">
        <v>79</v>
      </c>
      <c r="Y19" s="360">
        <v>417</v>
      </c>
      <c r="Z19" s="360">
        <v>89</v>
      </c>
      <c r="AA19" s="360">
        <v>2</v>
      </c>
      <c r="AB19" s="360">
        <v>45</v>
      </c>
      <c r="AC19" s="360">
        <v>5</v>
      </c>
      <c r="AD19" s="360">
        <v>37</v>
      </c>
      <c r="AE19" s="360">
        <v>0</v>
      </c>
      <c r="AF19" s="360">
        <v>0</v>
      </c>
      <c r="AG19" s="360">
        <v>0</v>
      </c>
      <c r="AH19" s="360">
        <v>0</v>
      </c>
      <c r="AI19" s="360">
        <v>0</v>
      </c>
      <c r="AJ19" s="360">
        <v>33</v>
      </c>
      <c r="AK19" s="360">
        <v>758</v>
      </c>
      <c r="AL19" s="360">
        <v>1582</v>
      </c>
      <c r="AM19" s="360">
        <v>189</v>
      </c>
      <c r="AN19" s="361">
        <v>35</v>
      </c>
      <c r="AO19" s="170"/>
      <c r="AP19" s="53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9"/>
    </row>
    <row r="20" spans="1:105" ht="28.05" customHeight="1" x14ac:dyDescent="0.25">
      <c r="A20" s="362" t="s">
        <v>839</v>
      </c>
      <c r="B20" s="360">
        <v>284</v>
      </c>
      <c r="C20" s="363">
        <v>69</v>
      </c>
      <c r="D20" s="363">
        <v>10</v>
      </c>
      <c r="E20" s="360">
        <v>112</v>
      </c>
      <c r="F20" s="363">
        <v>10</v>
      </c>
      <c r="G20" s="360">
        <v>97</v>
      </c>
      <c r="H20" s="363">
        <v>0</v>
      </c>
      <c r="I20" s="363">
        <v>12</v>
      </c>
      <c r="J20" s="363">
        <v>38</v>
      </c>
      <c r="K20" s="363">
        <v>33</v>
      </c>
      <c r="L20" s="363">
        <v>1</v>
      </c>
      <c r="M20" s="363">
        <v>7</v>
      </c>
      <c r="N20" s="363">
        <v>1</v>
      </c>
      <c r="O20" s="363">
        <v>5</v>
      </c>
      <c r="P20" s="363">
        <v>0</v>
      </c>
      <c r="Q20" s="363">
        <v>0</v>
      </c>
      <c r="R20" s="363">
        <v>0</v>
      </c>
      <c r="S20" s="363">
        <v>0</v>
      </c>
      <c r="T20" s="363">
        <v>0</v>
      </c>
      <c r="U20" s="363">
        <v>11</v>
      </c>
      <c r="V20" s="360">
        <v>103</v>
      </c>
      <c r="W20" s="363">
        <v>0</v>
      </c>
      <c r="X20" s="363">
        <v>7</v>
      </c>
      <c r="Y20" s="363">
        <v>60</v>
      </c>
      <c r="Z20" s="363">
        <v>17</v>
      </c>
      <c r="AA20" s="363">
        <v>0</v>
      </c>
      <c r="AB20" s="363">
        <v>9</v>
      </c>
      <c r="AC20" s="363">
        <v>3</v>
      </c>
      <c r="AD20" s="363">
        <v>7</v>
      </c>
      <c r="AE20" s="363">
        <v>0</v>
      </c>
      <c r="AF20" s="363">
        <v>0</v>
      </c>
      <c r="AG20" s="363">
        <v>0</v>
      </c>
      <c r="AH20" s="363">
        <v>0</v>
      </c>
      <c r="AI20" s="363">
        <v>0</v>
      </c>
      <c r="AJ20" s="363">
        <v>6</v>
      </c>
      <c r="AK20" s="363">
        <v>120</v>
      </c>
      <c r="AL20" s="360">
        <v>276</v>
      </c>
      <c r="AM20" s="363">
        <v>67</v>
      </c>
      <c r="AN20" s="364">
        <v>10</v>
      </c>
      <c r="AO20" s="170"/>
      <c r="AP20" s="53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9"/>
    </row>
    <row r="21" spans="1:105" ht="28.05" customHeight="1" x14ac:dyDescent="0.25">
      <c r="A21" s="362" t="s">
        <v>838</v>
      </c>
      <c r="B21" s="360">
        <v>491</v>
      </c>
      <c r="C21" s="363">
        <v>73</v>
      </c>
      <c r="D21" s="363">
        <v>7</v>
      </c>
      <c r="E21" s="360">
        <v>227</v>
      </c>
      <c r="F21" s="363">
        <v>13</v>
      </c>
      <c r="G21" s="360">
        <v>189</v>
      </c>
      <c r="H21" s="363">
        <v>0</v>
      </c>
      <c r="I21" s="363">
        <v>29</v>
      </c>
      <c r="J21" s="363">
        <v>116</v>
      </c>
      <c r="K21" s="363">
        <v>23</v>
      </c>
      <c r="L21" s="363">
        <v>1</v>
      </c>
      <c r="M21" s="363">
        <v>7</v>
      </c>
      <c r="N21" s="363">
        <v>0</v>
      </c>
      <c r="O21" s="363">
        <v>13</v>
      </c>
      <c r="P21" s="363">
        <v>0</v>
      </c>
      <c r="Q21" s="363">
        <v>0</v>
      </c>
      <c r="R21" s="363">
        <v>0</v>
      </c>
      <c r="S21" s="363">
        <v>0</v>
      </c>
      <c r="T21" s="363">
        <v>0</v>
      </c>
      <c r="U21" s="363">
        <v>7</v>
      </c>
      <c r="V21" s="360">
        <v>234</v>
      </c>
      <c r="W21" s="363">
        <v>0</v>
      </c>
      <c r="X21" s="363">
        <v>18</v>
      </c>
      <c r="Y21" s="363">
        <v>169</v>
      </c>
      <c r="Z21" s="363">
        <v>23</v>
      </c>
      <c r="AA21" s="363">
        <v>1</v>
      </c>
      <c r="AB21" s="363">
        <v>10</v>
      </c>
      <c r="AC21" s="363">
        <v>0</v>
      </c>
      <c r="AD21" s="363">
        <v>13</v>
      </c>
      <c r="AE21" s="363">
        <v>0</v>
      </c>
      <c r="AF21" s="363">
        <v>0</v>
      </c>
      <c r="AG21" s="363">
        <v>0</v>
      </c>
      <c r="AH21" s="363">
        <v>0</v>
      </c>
      <c r="AI21" s="363">
        <v>0</v>
      </c>
      <c r="AJ21" s="363">
        <v>6</v>
      </c>
      <c r="AK21" s="363">
        <v>263</v>
      </c>
      <c r="AL21" s="360">
        <v>455</v>
      </c>
      <c r="AM21" s="363">
        <v>58</v>
      </c>
      <c r="AN21" s="364">
        <v>6</v>
      </c>
      <c r="AO21" s="170"/>
      <c r="AP21" s="53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9"/>
    </row>
    <row r="22" spans="1:105" ht="28.05" customHeight="1" x14ac:dyDescent="0.25">
      <c r="A22" s="362" t="s">
        <v>1090</v>
      </c>
      <c r="B22" s="360">
        <v>130</v>
      </c>
      <c r="C22" s="363">
        <v>12</v>
      </c>
      <c r="D22" s="363">
        <v>4</v>
      </c>
      <c r="E22" s="360">
        <v>74</v>
      </c>
      <c r="F22" s="363">
        <v>5</v>
      </c>
      <c r="G22" s="360">
        <v>66</v>
      </c>
      <c r="H22" s="363">
        <v>0</v>
      </c>
      <c r="I22" s="363">
        <v>13</v>
      </c>
      <c r="J22" s="363">
        <v>36</v>
      </c>
      <c r="K22" s="363">
        <v>13</v>
      </c>
      <c r="L22" s="363">
        <v>0</v>
      </c>
      <c r="M22" s="363">
        <v>3</v>
      </c>
      <c r="N22" s="363">
        <v>0</v>
      </c>
      <c r="O22" s="363">
        <v>1</v>
      </c>
      <c r="P22" s="363">
        <v>0</v>
      </c>
      <c r="Q22" s="363">
        <v>0</v>
      </c>
      <c r="R22" s="363">
        <v>0</v>
      </c>
      <c r="S22" s="363">
        <v>0</v>
      </c>
      <c r="T22" s="363">
        <v>0</v>
      </c>
      <c r="U22" s="363">
        <v>2</v>
      </c>
      <c r="V22" s="360">
        <v>39</v>
      </c>
      <c r="W22" s="363">
        <v>0</v>
      </c>
      <c r="X22" s="363">
        <v>6</v>
      </c>
      <c r="Y22" s="363">
        <v>22</v>
      </c>
      <c r="Z22" s="363">
        <v>7</v>
      </c>
      <c r="AA22" s="363">
        <v>0</v>
      </c>
      <c r="AB22" s="363">
        <v>2</v>
      </c>
      <c r="AC22" s="363">
        <v>0</v>
      </c>
      <c r="AD22" s="363">
        <v>2</v>
      </c>
      <c r="AE22" s="363">
        <v>0</v>
      </c>
      <c r="AF22" s="363">
        <v>0</v>
      </c>
      <c r="AG22" s="363">
        <v>0</v>
      </c>
      <c r="AH22" s="363">
        <v>0</v>
      </c>
      <c r="AI22" s="363">
        <v>0</v>
      </c>
      <c r="AJ22" s="363">
        <v>1</v>
      </c>
      <c r="AK22" s="363">
        <v>51</v>
      </c>
      <c r="AL22" s="360">
        <v>153</v>
      </c>
      <c r="AM22" s="363">
        <v>15</v>
      </c>
      <c r="AN22" s="364">
        <v>2</v>
      </c>
      <c r="AO22" s="170"/>
      <c r="AP22" s="53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</row>
    <row r="23" spans="1:105" ht="28.05" customHeight="1" x14ac:dyDescent="0.25">
      <c r="A23" s="362" t="s">
        <v>1091</v>
      </c>
      <c r="B23" s="360">
        <v>173</v>
      </c>
      <c r="C23" s="363">
        <v>24</v>
      </c>
      <c r="D23" s="363">
        <v>4</v>
      </c>
      <c r="E23" s="360">
        <v>51</v>
      </c>
      <c r="F23" s="363">
        <v>4</v>
      </c>
      <c r="G23" s="360">
        <v>44</v>
      </c>
      <c r="H23" s="363">
        <v>0</v>
      </c>
      <c r="I23" s="363">
        <v>15</v>
      </c>
      <c r="J23" s="363">
        <v>16</v>
      </c>
      <c r="K23" s="363">
        <v>9</v>
      </c>
      <c r="L23" s="363">
        <v>1</v>
      </c>
      <c r="M23" s="363">
        <v>1</v>
      </c>
      <c r="N23" s="363">
        <v>0</v>
      </c>
      <c r="O23" s="363">
        <v>2</v>
      </c>
      <c r="P23" s="363">
        <v>0</v>
      </c>
      <c r="Q23" s="363">
        <v>0</v>
      </c>
      <c r="R23" s="363">
        <v>0</v>
      </c>
      <c r="S23" s="363">
        <v>0</v>
      </c>
      <c r="T23" s="363">
        <v>0</v>
      </c>
      <c r="U23" s="363">
        <v>4</v>
      </c>
      <c r="V23" s="360">
        <v>82</v>
      </c>
      <c r="W23" s="363">
        <v>0</v>
      </c>
      <c r="X23" s="363">
        <v>16</v>
      </c>
      <c r="Y23" s="363">
        <v>43</v>
      </c>
      <c r="Z23" s="363">
        <v>9</v>
      </c>
      <c r="AA23" s="363">
        <v>0</v>
      </c>
      <c r="AB23" s="363">
        <v>8</v>
      </c>
      <c r="AC23" s="363">
        <v>1</v>
      </c>
      <c r="AD23" s="363">
        <v>5</v>
      </c>
      <c r="AE23" s="363">
        <v>0</v>
      </c>
      <c r="AF23" s="363">
        <v>0</v>
      </c>
      <c r="AG23" s="363">
        <v>0</v>
      </c>
      <c r="AH23" s="363">
        <v>0</v>
      </c>
      <c r="AI23" s="363">
        <v>0</v>
      </c>
      <c r="AJ23" s="363">
        <v>3</v>
      </c>
      <c r="AK23" s="363">
        <v>80</v>
      </c>
      <c r="AL23" s="360">
        <v>144</v>
      </c>
      <c r="AM23" s="363">
        <v>23</v>
      </c>
      <c r="AN23" s="364">
        <v>4</v>
      </c>
      <c r="AO23" s="170"/>
      <c r="AP23" s="53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</row>
    <row r="24" spans="1:105" ht="28.05" customHeight="1" x14ac:dyDescent="0.25">
      <c r="A24" s="362" t="s">
        <v>1092</v>
      </c>
      <c r="B24" s="360">
        <v>326</v>
      </c>
      <c r="C24" s="363">
        <v>24</v>
      </c>
      <c r="D24" s="363">
        <v>14</v>
      </c>
      <c r="E24" s="360">
        <v>169</v>
      </c>
      <c r="F24" s="363">
        <v>17</v>
      </c>
      <c r="G24" s="360">
        <v>146</v>
      </c>
      <c r="H24" s="363">
        <v>0</v>
      </c>
      <c r="I24" s="363">
        <v>42</v>
      </c>
      <c r="J24" s="363">
        <v>84</v>
      </c>
      <c r="K24" s="363">
        <v>13</v>
      </c>
      <c r="L24" s="363">
        <v>0</v>
      </c>
      <c r="M24" s="363">
        <v>2</v>
      </c>
      <c r="N24" s="363">
        <v>0</v>
      </c>
      <c r="O24" s="363">
        <v>5</v>
      </c>
      <c r="P24" s="363">
        <v>0</v>
      </c>
      <c r="Q24" s="363">
        <v>0</v>
      </c>
      <c r="R24" s="363">
        <v>0</v>
      </c>
      <c r="S24" s="363">
        <v>0</v>
      </c>
      <c r="T24" s="363">
        <v>0</v>
      </c>
      <c r="U24" s="363">
        <v>8</v>
      </c>
      <c r="V24" s="360">
        <v>130</v>
      </c>
      <c r="W24" s="363">
        <v>0</v>
      </c>
      <c r="X24" s="363">
        <v>22</v>
      </c>
      <c r="Y24" s="363">
        <v>88</v>
      </c>
      <c r="Z24" s="363">
        <v>9</v>
      </c>
      <c r="AA24" s="363">
        <v>1</v>
      </c>
      <c r="AB24" s="363">
        <v>5</v>
      </c>
      <c r="AC24" s="363">
        <v>0</v>
      </c>
      <c r="AD24" s="363">
        <v>5</v>
      </c>
      <c r="AE24" s="363">
        <v>0</v>
      </c>
      <c r="AF24" s="363">
        <v>0</v>
      </c>
      <c r="AG24" s="363">
        <v>0</v>
      </c>
      <c r="AH24" s="363">
        <v>0</v>
      </c>
      <c r="AI24" s="363">
        <v>0</v>
      </c>
      <c r="AJ24" s="363">
        <v>10</v>
      </c>
      <c r="AK24" s="363">
        <v>146</v>
      </c>
      <c r="AL24" s="360">
        <v>349</v>
      </c>
      <c r="AM24" s="363">
        <v>22</v>
      </c>
      <c r="AN24" s="364">
        <v>11</v>
      </c>
      <c r="AO24" s="170"/>
      <c r="AP24" s="53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</row>
    <row r="25" spans="1:105" ht="28.05" customHeight="1" x14ac:dyDescent="0.25">
      <c r="A25" s="362" t="s">
        <v>1093</v>
      </c>
      <c r="B25" s="360">
        <v>197</v>
      </c>
      <c r="C25" s="363">
        <v>6</v>
      </c>
      <c r="D25" s="363">
        <v>9</v>
      </c>
      <c r="E25" s="360">
        <v>106</v>
      </c>
      <c r="F25" s="363">
        <v>8</v>
      </c>
      <c r="G25" s="360">
        <v>96</v>
      </c>
      <c r="H25" s="363">
        <v>0</v>
      </c>
      <c r="I25" s="363">
        <v>10</v>
      </c>
      <c r="J25" s="363">
        <v>54</v>
      </c>
      <c r="K25" s="363">
        <v>23</v>
      </c>
      <c r="L25" s="363">
        <v>0</v>
      </c>
      <c r="M25" s="363">
        <v>3</v>
      </c>
      <c r="N25" s="363">
        <v>1</v>
      </c>
      <c r="O25" s="363">
        <v>5</v>
      </c>
      <c r="P25" s="363">
        <v>0</v>
      </c>
      <c r="Q25" s="363">
        <v>0</v>
      </c>
      <c r="R25" s="363">
        <v>0</v>
      </c>
      <c r="S25" s="363">
        <v>0</v>
      </c>
      <c r="T25" s="363">
        <v>0</v>
      </c>
      <c r="U25" s="363">
        <v>4</v>
      </c>
      <c r="V25" s="360">
        <v>86</v>
      </c>
      <c r="W25" s="363">
        <v>0</v>
      </c>
      <c r="X25" s="363">
        <v>10</v>
      </c>
      <c r="Y25" s="363">
        <v>35</v>
      </c>
      <c r="Z25" s="363">
        <v>24</v>
      </c>
      <c r="AA25" s="363">
        <v>0</v>
      </c>
      <c r="AB25" s="363">
        <v>11</v>
      </c>
      <c r="AC25" s="363">
        <v>1</v>
      </c>
      <c r="AD25" s="363">
        <v>5</v>
      </c>
      <c r="AE25" s="363">
        <v>0</v>
      </c>
      <c r="AF25" s="363">
        <v>0</v>
      </c>
      <c r="AG25" s="363">
        <v>0</v>
      </c>
      <c r="AH25" s="363">
        <v>0</v>
      </c>
      <c r="AI25" s="363">
        <v>0</v>
      </c>
      <c r="AJ25" s="363">
        <v>7</v>
      </c>
      <c r="AK25" s="363">
        <v>98</v>
      </c>
      <c r="AL25" s="360">
        <v>205</v>
      </c>
      <c r="AM25" s="363">
        <v>4</v>
      </c>
      <c r="AN25" s="364">
        <v>2</v>
      </c>
      <c r="AO25" s="170"/>
      <c r="AP25" s="53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</row>
    <row r="26" spans="1:105" ht="28.05" customHeight="1" x14ac:dyDescent="0.25">
      <c r="A26" s="359" t="s">
        <v>852</v>
      </c>
      <c r="B26" s="360">
        <v>1635</v>
      </c>
      <c r="C26" s="360">
        <v>301</v>
      </c>
      <c r="D26" s="360">
        <v>49</v>
      </c>
      <c r="E26" s="360">
        <v>834</v>
      </c>
      <c r="F26" s="360">
        <v>163</v>
      </c>
      <c r="G26" s="360">
        <v>666</v>
      </c>
      <c r="H26" s="360">
        <v>0</v>
      </c>
      <c r="I26" s="360">
        <v>58</v>
      </c>
      <c r="J26" s="360">
        <v>360</v>
      </c>
      <c r="K26" s="360">
        <v>99</v>
      </c>
      <c r="L26" s="360">
        <v>0</v>
      </c>
      <c r="M26" s="360">
        <v>35</v>
      </c>
      <c r="N26" s="360">
        <v>8</v>
      </c>
      <c r="O26" s="360">
        <v>106</v>
      </c>
      <c r="P26" s="360">
        <v>0</v>
      </c>
      <c r="Q26" s="360">
        <v>0</v>
      </c>
      <c r="R26" s="360">
        <v>0</v>
      </c>
      <c r="S26" s="360">
        <v>0</v>
      </c>
      <c r="T26" s="360">
        <v>0</v>
      </c>
      <c r="U26" s="360">
        <v>34</v>
      </c>
      <c r="V26" s="360">
        <v>635</v>
      </c>
      <c r="W26" s="360">
        <v>0</v>
      </c>
      <c r="X26" s="360">
        <v>70</v>
      </c>
      <c r="Y26" s="360">
        <v>306</v>
      </c>
      <c r="Z26" s="360">
        <v>72</v>
      </c>
      <c r="AA26" s="360">
        <v>0</v>
      </c>
      <c r="AB26" s="360">
        <v>60</v>
      </c>
      <c r="AC26" s="360">
        <v>5</v>
      </c>
      <c r="AD26" s="360">
        <v>122</v>
      </c>
      <c r="AE26" s="360">
        <v>0</v>
      </c>
      <c r="AF26" s="360">
        <v>0</v>
      </c>
      <c r="AG26" s="360">
        <v>0</v>
      </c>
      <c r="AH26" s="360">
        <v>0</v>
      </c>
      <c r="AI26" s="360">
        <v>0</v>
      </c>
      <c r="AJ26" s="360">
        <v>31</v>
      </c>
      <c r="AK26" s="360">
        <v>814</v>
      </c>
      <c r="AL26" s="360">
        <v>1655</v>
      </c>
      <c r="AM26" s="360">
        <v>280</v>
      </c>
      <c r="AN26" s="361">
        <v>51</v>
      </c>
      <c r="AO26" s="170"/>
      <c r="AP26" s="53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</row>
    <row r="27" spans="1:105" ht="28.05" customHeight="1" x14ac:dyDescent="0.25">
      <c r="A27" s="362" t="s">
        <v>851</v>
      </c>
      <c r="B27" s="360">
        <v>271</v>
      </c>
      <c r="C27" s="363">
        <v>36</v>
      </c>
      <c r="D27" s="363">
        <v>12</v>
      </c>
      <c r="E27" s="360">
        <v>177</v>
      </c>
      <c r="F27" s="363">
        <v>53</v>
      </c>
      <c r="G27" s="360">
        <v>124</v>
      </c>
      <c r="H27" s="363">
        <v>0</v>
      </c>
      <c r="I27" s="363">
        <v>9</v>
      </c>
      <c r="J27" s="363">
        <v>60</v>
      </c>
      <c r="K27" s="363">
        <v>16</v>
      </c>
      <c r="L27" s="363">
        <v>0</v>
      </c>
      <c r="M27" s="363">
        <v>7</v>
      </c>
      <c r="N27" s="363">
        <v>2</v>
      </c>
      <c r="O27" s="363">
        <v>30</v>
      </c>
      <c r="P27" s="363">
        <v>0</v>
      </c>
      <c r="Q27" s="363">
        <v>0</v>
      </c>
      <c r="R27" s="363">
        <v>0</v>
      </c>
      <c r="S27" s="363">
        <v>0</v>
      </c>
      <c r="T27" s="363">
        <v>0</v>
      </c>
      <c r="U27" s="363">
        <v>6</v>
      </c>
      <c r="V27" s="360">
        <v>77</v>
      </c>
      <c r="W27" s="363">
        <v>0</v>
      </c>
      <c r="X27" s="363">
        <v>7</v>
      </c>
      <c r="Y27" s="363">
        <v>38</v>
      </c>
      <c r="Z27" s="363">
        <v>9</v>
      </c>
      <c r="AA27" s="363">
        <v>0</v>
      </c>
      <c r="AB27" s="363">
        <v>8</v>
      </c>
      <c r="AC27" s="363">
        <v>2</v>
      </c>
      <c r="AD27" s="363">
        <v>13</v>
      </c>
      <c r="AE27" s="363">
        <v>0</v>
      </c>
      <c r="AF27" s="363">
        <v>0</v>
      </c>
      <c r="AG27" s="363">
        <v>0</v>
      </c>
      <c r="AH27" s="363">
        <v>0</v>
      </c>
      <c r="AI27" s="363">
        <v>0</v>
      </c>
      <c r="AJ27" s="363">
        <v>6</v>
      </c>
      <c r="AK27" s="363">
        <v>129</v>
      </c>
      <c r="AL27" s="360">
        <v>319</v>
      </c>
      <c r="AM27" s="363">
        <v>34</v>
      </c>
      <c r="AN27" s="364">
        <v>11</v>
      </c>
      <c r="AO27" s="170"/>
      <c r="AP27" s="53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</row>
    <row r="28" spans="1:105" ht="28.05" customHeight="1" x14ac:dyDescent="0.25">
      <c r="A28" s="362" t="s">
        <v>850</v>
      </c>
      <c r="B28" s="360">
        <v>318</v>
      </c>
      <c r="C28" s="363">
        <v>52</v>
      </c>
      <c r="D28" s="363">
        <v>4</v>
      </c>
      <c r="E28" s="360">
        <v>174</v>
      </c>
      <c r="F28" s="363">
        <v>27</v>
      </c>
      <c r="G28" s="360">
        <v>150</v>
      </c>
      <c r="H28" s="363">
        <v>0</v>
      </c>
      <c r="I28" s="363">
        <v>15</v>
      </c>
      <c r="J28" s="363">
        <v>88</v>
      </c>
      <c r="K28" s="363">
        <v>16</v>
      </c>
      <c r="L28" s="363">
        <v>0</v>
      </c>
      <c r="M28" s="363">
        <v>4</v>
      </c>
      <c r="N28" s="363">
        <v>4</v>
      </c>
      <c r="O28" s="363">
        <v>23</v>
      </c>
      <c r="P28" s="363">
        <v>0</v>
      </c>
      <c r="Q28" s="363">
        <v>0</v>
      </c>
      <c r="R28" s="363">
        <v>0</v>
      </c>
      <c r="S28" s="363">
        <v>0</v>
      </c>
      <c r="T28" s="363">
        <v>0</v>
      </c>
      <c r="U28" s="363">
        <v>5</v>
      </c>
      <c r="V28" s="360">
        <v>147</v>
      </c>
      <c r="W28" s="363">
        <v>0</v>
      </c>
      <c r="X28" s="363">
        <v>20</v>
      </c>
      <c r="Y28" s="363">
        <v>77</v>
      </c>
      <c r="Z28" s="363">
        <v>16</v>
      </c>
      <c r="AA28" s="363">
        <v>0</v>
      </c>
      <c r="AB28" s="363">
        <v>8</v>
      </c>
      <c r="AC28" s="363">
        <v>0</v>
      </c>
      <c r="AD28" s="363">
        <v>26</v>
      </c>
      <c r="AE28" s="363">
        <v>0</v>
      </c>
      <c r="AF28" s="363">
        <v>0</v>
      </c>
      <c r="AG28" s="363">
        <v>0</v>
      </c>
      <c r="AH28" s="363">
        <v>0</v>
      </c>
      <c r="AI28" s="363">
        <v>0</v>
      </c>
      <c r="AJ28" s="363">
        <v>3</v>
      </c>
      <c r="AK28" s="363">
        <v>181</v>
      </c>
      <c r="AL28" s="360">
        <v>311</v>
      </c>
      <c r="AM28" s="363">
        <v>46</v>
      </c>
      <c r="AN28" s="364">
        <v>9</v>
      </c>
      <c r="AO28" s="170"/>
      <c r="AP28" s="53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</row>
    <row r="29" spans="1:105" ht="28.05" customHeight="1" x14ac:dyDescent="0.25">
      <c r="A29" s="362" t="s">
        <v>849</v>
      </c>
      <c r="B29" s="360">
        <v>551</v>
      </c>
      <c r="C29" s="363">
        <v>107</v>
      </c>
      <c r="D29" s="363">
        <v>8</v>
      </c>
      <c r="E29" s="360">
        <v>272</v>
      </c>
      <c r="F29" s="363">
        <v>49</v>
      </c>
      <c r="G29" s="360">
        <v>213</v>
      </c>
      <c r="H29" s="363">
        <v>0</v>
      </c>
      <c r="I29" s="363">
        <v>16</v>
      </c>
      <c r="J29" s="363">
        <v>127</v>
      </c>
      <c r="K29" s="363">
        <v>29</v>
      </c>
      <c r="L29" s="363">
        <v>0</v>
      </c>
      <c r="M29" s="363">
        <v>5</v>
      </c>
      <c r="N29" s="363">
        <v>1</v>
      </c>
      <c r="O29" s="363">
        <v>35</v>
      </c>
      <c r="P29" s="363">
        <v>0</v>
      </c>
      <c r="Q29" s="363">
        <v>0</v>
      </c>
      <c r="R29" s="363">
        <v>0</v>
      </c>
      <c r="S29" s="363">
        <v>0</v>
      </c>
      <c r="T29" s="363">
        <v>0</v>
      </c>
      <c r="U29" s="363">
        <v>10</v>
      </c>
      <c r="V29" s="360">
        <v>225</v>
      </c>
      <c r="W29" s="363">
        <v>0</v>
      </c>
      <c r="X29" s="363">
        <v>18</v>
      </c>
      <c r="Y29" s="363">
        <v>109</v>
      </c>
      <c r="Z29" s="363">
        <v>19</v>
      </c>
      <c r="AA29" s="363">
        <v>0</v>
      </c>
      <c r="AB29" s="363">
        <v>20</v>
      </c>
      <c r="AC29" s="363">
        <v>0</v>
      </c>
      <c r="AD29" s="363">
        <v>59</v>
      </c>
      <c r="AE29" s="363">
        <v>0</v>
      </c>
      <c r="AF29" s="363">
        <v>0</v>
      </c>
      <c r="AG29" s="363">
        <v>0</v>
      </c>
      <c r="AH29" s="363">
        <v>0</v>
      </c>
      <c r="AI29" s="363">
        <v>0</v>
      </c>
      <c r="AJ29" s="363">
        <v>5</v>
      </c>
      <c r="AK29" s="363">
        <v>286</v>
      </c>
      <c r="AL29" s="360">
        <v>537</v>
      </c>
      <c r="AM29" s="363">
        <v>98</v>
      </c>
      <c r="AN29" s="364">
        <v>9</v>
      </c>
      <c r="AO29" s="170"/>
      <c r="AP29" s="53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</row>
    <row r="30" spans="1:105" ht="28.05" customHeight="1" x14ac:dyDescent="0.25">
      <c r="A30" s="362" t="s">
        <v>848</v>
      </c>
      <c r="B30" s="360">
        <v>303</v>
      </c>
      <c r="C30" s="363">
        <v>62</v>
      </c>
      <c r="D30" s="363">
        <v>18</v>
      </c>
      <c r="E30" s="360">
        <v>153</v>
      </c>
      <c r="F30" s="363">
        <v>18</v>
      </c>
      <c r="G30" s="360">
        <v>137</v>
      </c>
      <c r="H30" s="363">
        <v>0</v>
      </c>
      <c r="I30" s="363">
        <v>11</v>
      </c>
      <c r="J30" s="363">
        <v>64</v>
      </c>
      <c r="K30" s="363">
        <v>32</v>
      </c>
      <c r="L30" s="363">
        <v>0</v>
      </c>
      <c r="M30" s="363">
        <v>18</v>
      </c>
      <c r="N30" s="363">
        <v>1</v>
      </c>
      <c r="O30" s="363">
        <v>11</v>
      </c>
      <c r="P30" s="363">
        <v>0</v>
      </c>
      <c r="Q30" s="363">
        <v>0</v>
      </c>
      <c r="R30" s="363">
        <v>0</v>
      </c>
      <c r="S30" s="363">
        <v>0</v>
      </c>
      <c r="T30" s="363">
        <v>0</v>
      </c>
      <c r="U30" s="363">
        <v>8</v>
      </c>
      <c r="V30" s="360">
        <v>110</v>
      </c>
      <c r="W30" s="363">
        <v>0</v>
      </c>
      <c r="X30" s="363">
        <v>18</v>
      </c>
      <c r="Y30" s="363">
        <v>50</v>
      </c>
      <c r="Z30" s="363">
        <v>16</v>
      </c>
      <c r="AA30" s="363">
        <v>0</v>
      </c>
      <c r="AB30" s="363">
        <v>14</v>
      </c>
      <c r="AC30" s="363">
        <v>3</v>
      </c>
      <c r="AD30" s="363">
        <v>9</v>
      </c>
      <c r="AE30" s="363">
        <v>0</v>
      </c>
      <c r="AF30" s="363">
        <v>0</v>
      </c>
      <c r="AG30" s="363">
        <v>0</v>
      </c>
      <c r="AH30" s="363">
        <v>0</v>
      </c>
      <c r="AI30" s="363">
        <v>0</v>
      </c>
      <c r="AJ30" s="363">
        <v>12</v>
      </c>
      <c r="AK30" s="363">
        <v>129</v>
      </c>
      <c r="AL30" s="360">
        <v>327</v>
      </c>
      <c r="AM30" s="363">
        <v>62</v>
      </c>
      <c r="AN30" s="364">
        <v>14</v>
      </c>
      <c r="AO30" s="170"/>
      <c r="AP30" s="53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</row>
    <row r="31" spans="1:105" ht="28.05" customHeight="1" x14ac:dyDescent="0.25">
      <c r="A31" s="362" t="s">
        <v>1094</v>
      </c>
      <c r="B31" s="360">
        <v>192</v>
      </c>
      <c r="C31" s="363">
        <v>44</v>
      </c>
      <c r="D31" s="363">
        <v>7</v>
      </c>
      <c r="E31" s="360">
        <v>58</v>
      </c>
      <c r="F31" s="363">
        <v>16</v>
      </c>
      <c r="G31" s="360">
        <v>42</v>
      </c>
      <c r="H31" s="363">
        <v>0</v>
      </c>
      <c r="I31" s="363">
        <v>7</v>
      </c>
      <c r="J31" s="363">
        <v>21</v>
      </c>
      <c r="K31" s="363">
        <v>6</v>
      </c>
      <c r="L31" s="363">
        <v>0</v>
      </c>
      <c r="M31" s="363">
        <v>1</v>
      </c>
      <c r="N31" s="363">
        <v>0</v>
      </c>
      <c r="O31" s="363">
        <v>7</v>
      </c>
      <c r="P31" s="363">
        <v>0</v>
      </c>
      <c r="Q31" s="363">
        <v>0</v>
      </c>
      <c r="R31" s="363">
        <v>0</v>
      </c>
      <c r="S31" s="363">
        <v>0</v>
      </c>
      <c r="T31" s="363">
        <v>0</v>
      </c>
      <c r="U31" s="363">
        <v>5</v>
      </c>
      <c r="V31" s="360">
        <v>76</v>
      </c>
      <c r="W31" s="363">
        <v>0</v>
      </c>
      <c r="X31" s="363">
        <v>7</v>
      </c>
      <c r="Y31" s="363">
        <v>32</v>
      </c>
      <c r="Z31" s="363">
        <v>12</v>
      </c>
      <c r="AA31" s="363">
        <v>0</v>
      </c>
      <c r="AB31" s="363">
        <v>10</v>
      </c>
      <c r="AC31" s="363">
        <v>0</v>
      </c>
      <c r="AD31" s="363">
        <v>15</v>
      </c>
      <c r="AE31" s="363">
        <v>0</v>
      </c>
      <c r="AF31" s="363">
        <v>0</v>
      </c>
      <c r="AG31" s="363">
        <v>0</v>
      </c>
      <c r="AH31" s="363">
        <v>0</v>
      </c>
      <c r="AI31" s="363">
        <v>0</v>
      </c>
      <c r="AJ31" s="363">
        <v>5</v>
      </c>
      <c r="AK31" s="363">
        <v>89</v>
      </c>
      <c r="AL31" s="360">
        <v>161</v>
      </c>
      <c r="AM31" s="363">
        <v>40</v>
      </c>
      <c r="AN31" s="364">
        <v>8</v>
      </c>
      <c r="AO31" s="170"/>
      <c r="AP31" s="53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</row>
    <row r="32" spans="1:105" ht="28.05" customHeight="1" x14ac:dyDescent="0.25">
      <c r="A32" s="365" t="s">
        <v>683</v>
      </c>
      <c r="B32" s="360">
        <v>13042</v>
      </c>
      <c r="C32" s="360">
        <v>1662</v>
      </c>
      <c r="D32" s="360">
        <v>405</v>
      </c>
      <c r="E32" s="360">
        <v>7874</v>
      </c>
      <c r="F32" s="360">
        <v>1455</v>
      </c>
      <c r="G32" s="360">
        <v>6307</v>
      </c>
      <c r="H32" s="360">
        <v>63</v>
      </c>
      <c r="I32" s="360">
        <v>666</v>
      </c>
      <c r="J32" s="360">
        <v>2663</v>
      </c>
      <c r="K32" s="360">
        <v>995</v>
      </c>
      <c r="L32" s="360">
        <v>34</v>
      </c>
      <c r="M32" s="360">
        <v>347</v>
      </c>
      <c r="N32" s="360">
        <v>63</v>
      </c>
      <c r="O32" s="360">
        <v>1469</v>
      </c>
      <c r="P32" s="360">
        <v>0</v>
      </c>
      <c r="Q32" s="360">
        <v>3</v>
      </c>
      <c r="R32" s="360">
        <v>0</v>
      </c>
      <c r="S32" s="360">
        <v>4</v>
      </c>
      <c r="T32" s="360">
        <v>0</v>
      </c>
      <c r="U32" s="360">
        <v>376</v>
      </c>
      <c r="V32" s="360">
        <v>5885</v>
      </c>
      <c r="W32" s="360">
        <v>96</v>
      </c>
      <c r="X32" s="360">
        <v>645</v>
      </c>
      <c r="Y32" s="360">
        <v>2666</v>
      </c>
      <c r="Z32" s="360">
        <v>752</v>
      </c>
      <c r="AA32" s="360">
        <v>17</v>
      </c>
      <c r="AB32" s="360">
        <v>368</v>
      </c>
      <c r="AC32" s="360">
        <v>50</v>
      </c>
      <c r="AD32" s="360">
        <v>1284</v>
      </c>
      <c r="AE32" s="360">
        <v>4</v>
      </c>
      <c r="AF32" s="360">
        <v>0</v>
      </c>
      <c r="AG32" s="360">
        <v>0</v>
      </c>
      <c r="AH32" s="360">
        <v>3</v>
      </c>
      <c r="AI32" s="360">
        <v>0</v>
      </c>
      <c r="AJ32" s="360">
        <v>298</v>
      </c>
      <c r="AK32" s="360">
        <v>7390</v>
      </c>
      <c r="AL32" s="360">
        <v>13525</v>
      </c>
      <c r="AM32" s="360">
        <v>1554</v>
      </c>
      <c r="AN32" s="361">
        <v>445</v>
      </c>
      <c r="AO32" s="16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</row>
    <row r="33" spans="1:105" ht="12.6" customHeight="1" x14ac:dyDescent="0.25">
      <c r="A33" s="63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</row>
    <row r="34" spans="1:105" s="90" customFormat="1" ht="25.05" customHeight="1" x14ac:dyDescent="0.25">
      <c r="A34" s="347" t="s">
        <v>827</v>
      </c>
      <c r="B34" s="348"/>
      <c r="C34" s="348"/>
      <c r="D34" s="348"/>
      <c r="E34" s="348"/>
      <c r="F34" s="348"/>
      <c r="G34" s="348"/>
      <c r="H34" s="348"/>
      <c r="I34" s="348"/>
      <c r="J34" s="348"/>
      <c r="K34" s="348"/>
      <c r="L34" s="348"/>
      <c r="M34" s="348"/>
      <c r="N34" s="348"/>
      <c r="O34" s="348"/>
      <c r="P34" s="348"/>
      <c r="Q34" s="348"/>
      <c r="R34" s="348"/>
      <c r="S34" s="348"/>
      <c r="T34" s="348"/>
      <c r="U34" s="348"/>
      <c r="V34" s="348"/>
      <c r="W34" s="348"/>
      <c r="X34" s="348"/>
      <c r="Y34" s="348"/>
      <c r="Z34" s="348"/>
      <c r="AA34" s="348"/>
      <c r="AB34" s="348"/>
      <c r="AC34" s="348"/>
      <c r="AD34" s="348"/>
      <c r="AE34" s="348"/>
      <c r="AF34" s="348"/>
      <c r="AG34" s="348"/>
      <c r="AH34" s="348"/>
      <c r="AI34" s="348"/>
      <c r="AJ34" s="348"/>
      <c r="AK34" s="348"/>
      <c r="AL34" s="348"/>
      <c r="AM34" s="348"/>
      <c r="AN34" s="348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89"/>
      <c r="BH34" s="89"/>
      <c r="BI34" s="89"/>
      <c r="BJ34" s="89"/>
      <c r="BK34" s="89"/>
      <c r="BL34" s="89"/>
      <c r="BM34" s="89"/>
      <c r="BN34" s="89"/>
      <c r="BO34" s="89"/>
      <c r="BP34" s="89"/>
      <c r="BQ34" s="89"/>
      <c r="BR34" s="89"/>
      <c r="BS34" s="89"/>
      <c r="BT34" s="89"/>
      <c r="BU34" s="89"/>
      <c r="BV34" s="89"/>
      <c r="BW34" s="89"/>
      <c r="BX34" s="89"/>
      <c r="BY34" s="89"/>
      <c r="BZ34" s="89"/>
      <c r="CA34" s="89"/>
      <c r="CB34" s="89"/>
      <c r="CC34" s="89"/>
      <c r="CD34" s="89"/>
      <c r="CE34" s="89"/>
      <c r="CF34" s="89"/>
      <c r="CG34" s="89"/>
      <c r="CH34" s="89"/>
      <c r="CI34" s="89"/>
      <c r="CJ34" s="89"/>
      <c r="CK34" s="89"/>
      <c r="CL34" s="89"/>
      <c r="CM34" s="89"/>
      <c r="CN34" s="89"/>
      <c r="CO34" s="89"/>
      <c r="CP34" s="89"/>
      <c r="CQ34" s="89"/>
      <c r="CR34" s="89"/>
      <c r="CS34" s="89"/>
      <c r="CT34" s="89"/>
      <c r="CU34" s="89"/>
      <c r="CV34" s="89"/>
      <c r="CW34" s="89"/>
      <c r="CX34" s="89"/>
      <c r="CY34" s="89"/>
      <c r="CZ34" s="89"/>
      <c r="DA34" s="89"/>
    </row>
    <row r="35" spans="1:105" s="90" customFormat="1" ht="25.05" customHeight="1" x14ac:dyDescent="0.25">
      <c r="A35" s="347" t="s">
        <v>826</v>
      </c>
      <c r="B35" s="348"/>
      <c r="C35" s="348"/>
      <c r="D35" s="348"/>
      <c r="E35" s="348"/>
      <c r="F35" s="348"/>
      <c r="G35" s="348"/>
      <c r="H35" s="348"/>
      <c r="I35" s="348"/>
      <c r="J35" s="348"/>
      <c r="K35" s="348"/>
      <c r="L35" s="348"/>
      <c r="M35" s="348"/>
      <c r="N35" s="348"/>
      <c r="O35" s="348"/>
      <c r="P35" s="348"/>
      <c r="Q35" s="348"/>
      <c r="R35" s="348"/>
      <c r="S35" s="348"/>
      <c r="T35" s="348"/>
      <c r="U35" s="348"/>
      <c r="V35" s="348"/>
      <c r="W35" s="348"/>
      <c r="X35" s="348"/>
      <c r="Y35" s="348"/>
      <c r="Z35" s="348"/>
      <c r="AA35" s="348"/>
      <c r="AB35" s="348"/>
      <c r="AC35" s="348"/>
      <c r="AD35" s="348"/>
      <c r="AE35" s="348"/>
      <c r="AF35" s="348"/>
      <c r="AG35" s="348"/>
      <c r="AH35" s="348"/>
      <c r="AI35" s="348"/>
      <c r="AJ35" s="348"/>
      <c r="AK35" s="348"/>
      <c r="AL35" s="348"/>
      <c r="AM35" s="348"/>
      <c r="AN35" s="348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  <c r="BM35" s="89"/>
      <c r="BN35" s="89"/>
      <c r="BO35" s="89"/>
      <c r="BP35" s="89"/>
      <c r="BQ35" s="89"/>
      <c r="BR35" s="89"/>
      <c r="BS35" s="89"/>
      <c r="BT35" s="89"/>
      <c r="BU35" s="89"/>
      <c r="BV35" s="89"/>
      <c r="BW35" s="89"/>
      <c r="BX35" s="89"/>
      <c r="BY35" s="89"/>
      <c r="BZ35" s="89"/>
      <c r="CA35" s="89"/>
      <c r="CB35" s="89"/>
      <c r="CC35" s="89"/>
      <c r="CD35" s="89"/>
      <c r="CE35" s="89"/>
      <c r="CF35" s="89"/>
      <c r="CG35" s="89"/>
      <c r="CH35" s="89"/>
      <c r="CI35" s="89"/>
      <c r="CJ35" s="89"/>
      <c r="CK35" s="89"/>
      <c r="CL35" s="89"/>
      <c r="CM35" s="89"/>
      <c r="CN35" s="89"/>
      <c r="CO35" s="89"/>
      <c r="CP35" s="89"/>
      <c r="CQ35" s="89"/>
      <c r="CR35" s="89"/>
      <c r="CS35" s="89"/>
      <c r="CT35" s="89"/>
      <c r="CU35" s="89"/>
      <c r="CV35" s="89"/>
      <c r="CW35" s="89"/>
      <c r="CX35" s="89"/>
      <c r="CY35" s="89"/>
      <c r="CZ35" s="89"/>
      <c r="DA35" s="89"/>
    </row>
    <row r="36" spans="1:105" s="90" customFormat="1" ht="25.05" customHeight="1" x14ac:dyDescent="0.25">
      <c r="A36" s="349" t="s">
        <v>825</v>
      </c>
      <c r="B36" s="350"/>
      <c r="C36" s="350"/>
      <c r="D36" s="350"/>
      <c r="E36" s="350"/>
      <c r="F36" s="350"/>
      <c r="G36" s="350"/>
      <c r="H36" s="350"/>
      <c r="I36" s="350"/>
      <c r="J36" s="350"/>
      <c r="K36" s="350"/>
      <c r="L36" s="350"/>
      <c r="M36" s="350"/>
      <c r="N36" s="350"/>
      <c r="O36" s="350"/>
      <c r="P36" s="350"/>
      <c r="Q36" s="350"/>
      <c r="R36" s="350"/>
      <c r="S36" s="350"/>
      <c r="T36" s="350"/>
      <c r="U36" s="350"/>
      <c r="V36" s="350"/>
      <c r="W36" s="350"/>
      <c r="X36" s="350"/>
      <c r="Y36" s="350"/>
      <c r="Z36" s="350"/>
      <c r="AA36" s="350"/>
      <c r="AB36" s="350"/>
      <c r="AC36" s="350"/>
      <c r="AD36" s="350"/>
      <c r="AE36" s="350"/>
      <c r="AF36" s="350"/>
      <c r="AG36" s="350"/>
      <c r="AH36" s="350"/>
      <c r="AI36" s="350"/>
      <c r="AJ36" s="350"/>
      <c r="AK36" s="350"/>
      <c r="AL36" s="350"/>
      <c r="AM36" s="350"/>
      <c r="AN36" s="350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89"/>
      <c r="BD36" s="89"/>
      <c r="BE36" s="89"/>
      <c r="BF36" s="89"/>
      <c r="BG36" s="89"/>
      <c r="BH36" s="89"/>
      <c r="BI36" s="89"/>
      <c r="BJ36" s="89"/>
      <c r="BK36" s="89"/>
      <c r="BL36" s="89"/>
      <c r="BM36" s="89"/>
      <c r="BN36" s="89"/>
      <c r="BO36" s="89"/>
      <c r="BP36" s="89"/>
      <c r="BQ36" s="89"/>
      <c r="BR36" s="89"/>
      <c r="BS36" s="89"/>
      <c r="BT36" s="89"/>
      <c r="BU36" s="89"/>
      <c r="BV36" s="89"/>
      <c r="BW36" s="89"/>
      <c r="BX36" s="89"/>
      <c r="BY36" s="89"/>
      <c r="BZ36" s="89"/>
      <c r="CA36" s="89"/>
      <c r="CB36" s="89"/>
      <c r="CC36" s="89"/>
      <c r="CD36" s="89"/>
      <c r="CE36" s="89"/>
      <c r="CF36" s="89"/>
      <c r="CG36" s="89"/>
      <c r="CH36" s="89"/>
      <c r="CI36" s="89"/>
      <c r="CJ36" s="89"/>
      <c r="CK36" s="89"/>
      <c r="CL36" s="89"/>
      <c r="CM36" s="89"/>
      <c r="CN36" s="89"/>
      <c r="CO36" s="89"/>
      <c r="CP36" s="89"/>
      <c r="CQ36" s="89"/>
      <c r="CR36" s="89"/>
      <c r="CS36" s="89"/>
      <c r="CT36" s="89"/>
      <c r="CU36" s="89"/>
      <c r="CV36" s="89"/>
      <c r="CW36" s="89"/>
      <c r="CX36" s="89"/>
      <c r="CY36" s="89"/>
      <c r="CZ36" s="89"/>
      <c r="DA36" s="89"/>
    </row>
    <row r="37" spans="1:105" s="90" customFormat="1" ht="25.05" customHeight="1" x14ac:dyDescent="0.25">
      <c r="A37" s="347" t="s">
        <v>824</v>
      </c>
      <c r="B37" s="348"/>
      <c r="C37" s="348"/>
      <c r="D37" s="348"/>
      <c r="E37" s="348"/>
      <c r="F37" s="348"/>
      <c r="G37" s="348"/>
      <c r="H37" s="348"/>
      <c r="I37" s="348"/>
      <c r="J37" s="348"/>
      <c r="K37" s="348"/>
      <c r="L37" s="348"/>
      <c r="M37" s="348"/>
      <c r="N37" s="348"/>
      <c r="O37" s="348"/>
      <c r="P37" s="348"/>
      <c r="Q37" s="348"/>
      <c r="R37" s="348"/>
      <c r="S37" s="348"/>
      <c r="T37" s="348"/>
      <c r="U37" s="348"/>
      <c r="V37" s="348"/>
      <c r="W37" s="348"/>
      <c r="X37" s="348"/>
      <c r="Y37" s="348"/>
      <c r="Z37" s="348"/>
      <c r="AA37" s="348"/>
      <c r="AB37" s="348"/>
      <c r="AC37" s="348"/>
      <c r="AD37" s="348"/>
      <c r="AE37" s="348"/>
      <c r="AF37" s="348"/>
      <c r="AG37" s="348"/>
      <c r="AH37" s="348"/>
      <c r="AI37" s="348"/>
      <c r="AJ37" s="348"/>
      <c r="AK37" s="348"/>
      <c r="AL37" s="348"/>
      <c r="AM37" s="348"/>
      <c r="AN37" s="348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9"/>
      <c r="CN37" s="89"/>
      <c r="CO37" s="89"/>
      <c r="CP37" s="89"/>
      <c r="CQ37" s="89"/>
      <c r="CR37" s="89"/>
      <c r="CS37" s="89"/>
      <c r="CT37" s="89"/>
      <c r="CU37" s="89"/>
      <c r="CV37" s="89"/>
      <c r="CW37" s="89"/>
      <c r="CX37" s="89"/>
      <c r="CY37" s="89"/>
      <c r="CZ37" s="89"/>
      <c r="DA37" s="89"/>
    </row>
    <row r="38" spans="1:105" s="90" customFormat="1" ht="25.05" customHeight="1" x14ac:dyDescent="0.25">
      <c r="A38" s="347" t="s">
        <v>823</v>
      </c>
      <c r="B38" s="348"/>
      <c r="C38" s="348"/>
      <c r="D38" s="348"/>
      <c r="E38" s="348"/>
      <c r="F38" s="348"/>
      <c r="G38" s="348"/>
      <c r="H38" s="348"/>
      <c r="I38" s="348"/>
      <c r="J38" s="348"/>
      <c r="K38" s="348"/>
      <c r="L38" s="348"/>
      <c r="M38" s="348"/>
      <c r="N38" s="348"/>
      <c r="O38" s="348"/>
      <c r="P38" s="348"/>
      <c r="Q38" s="348"/>
      <c r="R38" s="348"/>
      <c r="S38" s="348"/>
      <c r="T38" s="348"/>
      <c r="U38" s="348"/>
      <c r="V38" s="348"/>
      <c r="W38" s="348"/>
      <c r="X38" s="348"/>
      <c r="Y38" s="348"/>
      <c r="Z38" s="348"/>
      <c r="AA38" s="348"/>
      <c r="AB38" s="348"/>
      <c r="AC38" s="348"/>
      <c r="AD38" s="348"/>
      <c r="AE38" s="348"/>
      <c r="AF38" s="348"/>
      <c r="AG38" s="348"/>
      <c r="AH38" s="348"/>
      <c r="AI38" s="348"/>
      <c r="AJ38" s="348"/>
      <c r="AK38" s="348"/>
      <c r="AL38" s="348"/>
      <c r="AM38" s="348"/>
      <c r="AN38" s="348"/>
      <c r="AO38" s="91"/>
      <c r="AP38" s="91"/>
      <c r="AQ38" s="91"/>
      <c r="AR38" s="91"/>
      <c r="AS38" s="91"/>
      <c r="AT38" s="91"/>
      <c r="AU38" s="91"/>
      <c r="AV38" s="91"/>
      <c r="AW38" s="91"/>
      <c r="AX38" s="91"/>
      <c r="AY38" s="91"/>
      <c r="AZ38" s="91"/>
      <c r="BA38" s="91"/>
      <c r="BB38" s="91"/>
      <c r="BC38" s="91"/>
      <c r="BD38" s="91"/>
      <c r="BE38" s="91"/>
      <c r="BF38" s="91"/>
      <c r="BG38" s="91"/>
      <c r="BH38" s="91"/>
      <c r="BI38" s="91"/>
      <c r="BJ38" s="91"/>
      <c r="BK38" s="91"/>
      <c r="BL38" s="91"/>
      <c r="BM38" s="91"/>
      <c r="BN38" s="91"/>
      <c r="BO38" s="91"/>
      <c r="BP38" s="91"/>
      <c r="BQ38" s="91"/>
      <c r="BR38" s="91"/>
      <c r="BS38" s="91"/>
      <c r="BT38" s="91"/>
      <c r="BU38" s="91"/>
      <c r="BV38" s="91"/>
      <c r="BW38" s="91"/>
      <c r="BX38" s="91"/>
      <c r="BY38" s="91"/>
      <c r="BZ38" s="91"/>
      <c r="CA38" s="91"/>
      <c r="CB38" s="91"/>
      <c r="CC38" s="91"/>
      <c r="CD38" s="91"/>
      <c r="CE38" s="91"/>
      <c r="CF38" s="91"/>
      <c r="CG38" s="91"/>
      <c r="CH38" s="91"/>
      <c r="CI38" s="91"/>
      <c r="CJ38" s="91"/>
      <c r="CK38" s="91"/>
      <c r="CL38" s="91"/>
      <c r="CM38" s="91"/>
      <c r="CN38" s="91"/>
      <c r="CO38" s="91"/>
      <c r="CP38" s="91"/>
      <c r="CQ38" s="91"/>
      <c r="CR38" s="91"/>
      <c r="CS38" s="91"/>
      <c r="CT38" s="91"/>
      <c r="CU38" s="91"/>
      <c r="CV38" s="91"/>
      <c r="CW38" s="91"/>
      <c r="CX38" s="91"/>
      <c r="CY38" s="91"/>
      <c r="CZ38" s="91"/>
      <c r="DA38" s="91"/>
    </row>
    <row r="39" spans="1:105" s="9" customFormat="1" ht="15" customHeight="1" x14ac:dyDescent="0.25">
      <c r="A39" s="55"/>
      <c r="B39" s="56"/>
      <c r="C39" s="57"/>
      <c r="D39" s="57"/>
      <c r="E39" s="57"/>
      <c r="F39" s="57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</row>
    <row r="40" spans="1:105" x14ac:dyDescent="0.25">
      <c r="A40" s="63"/>
      <c r="B40" s="63"/>
      <c r="C40" s="58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59"/>
      <c r="BL40" s="59"/>
      <c r="BM40" s="59"/>
      <c r="BN40" s="59"/>
      <c r="BO40" s="59"/>
      <c r="BP40" s="59"/>
      <c r="BQ40" s="59"/>
      <c r="BR40" s="59"/>
      <c r="BS40" s="59"/>
      <c r="BT40" s="59"/>
      <c r="BU40" s="59"/>
      <c r="BV40" s="59"/>
      <c r="BW40" s="59"/>
      <c r="BX40" s="59"/>
      <c r="BY40" s="59"/>
      <c r="BZ40" s="59"/>
      <c r="CA40" s="59"/>
      <c r="CB40" s="59"/>
      <c r="CC40" s="59"/>
      <c r="CD40" s="59"/>
      <c r="CE40" s="59"/>
      <c r="CF40" s="59"/>
      <c r="CG40" s="59"/>
      <c r="CH40" s="59"/>
      <c r="CI40" s="59"/>
      <c r="CJ40" s="59"/>
      <c r="CK40" s="59"/>
      <c r="CL40" s="59"/>
      <c r="CM40" s="59"/>
      <c r="CN40" s="59"/>
      <c r="CO40" s="59"/>
      <c r="CP40" s="59"/>
      <c r="CQ40" s="59"/>
      <c r="CR40" s="59"/>
      <c r="CS40" s="59"/>
      <c r="CT40" s="59"/>
      <c r="CU40" s="59"/>
      <c r="CV40" s="59"/>
      <c r="CW40" s="59"/>
      <c r="CX40" s="59"/>
      <c r="CY40" s="59"/>
      <c r="CZ40" s="59"/>
      <c r="DA40" s="59"/>
    </row>
    <row r="41" spans="1:105" x14ac:dyDescent="0.25">
      <c r="A41" s="63"/>
      <c r="B41" s="63"/>
      <c r="C41" s="60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</row>
    <row r="42" spans="1:105" x14ac:dyDescent="0.25">
      <c r="A42" s="63"/>
      <c r="B42" s="63"/>
      <c r="C42" s="61"/>
      <c r="D42" s="62"/>
      <c r="E42" s="62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</row>
    <row r="43" spans="1:105" x14ac:dyDescent="0.25">
      <c r="A43" s="63"/>
      <c r="B43" s="63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</row>
    <row r="44" spans="1:105" x14ac:dyDescent="0.25">
      <c r="A44" s="55"/>
      <c r="B44" s="57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</row>
    <row r="45" spans="1:105" x14ac:dyDescent="0.25">
      <c r="A45" s="55"/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</row>
    <row r="46" spans="1:105" x14ac:dyDescent="0.25">
      <c r="A46" s="55"/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</row>
    <row r="47" spans="1:105" x14ac:dyDescent="0.25">
      <c r="A47" s="55"/>
      <c r="B47" s="57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</row>
    <row r="48" spans="1:105" x14ac:dyDescent="0.25">
      <c r="A48" s="55"/>
      <c r="B48" s="57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</row>
    <row r="49" spans="1:105" x14ac:dyDescent="0.25">
      <c r="A49" s="55"/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</row>
    <row r="50" spans="1:105" x14ac:dyDescent="0.25">
      <c r="A50" s="55"/>
      <c r="B50" s="57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</row>
    <row r="51" spans="1:105" x14ac:dyDescent="0.25">
      <c r="A51" s="55"/>
      <c r="B51" s="57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</row>
    <row r="52" spans="1:105" x14ac:dyDescent="0.25">
      <c r="A52" s="55"/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</row>
    <row r="53" spans="1:105" x14ac:dyDescent="0.25">
      <c r="A53" s="55"/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</row>
    <row r="54" spans="1:105" x14ac:dyDescent="0.25">
      <c r="A54" s="55"/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</row>
    <row r="55" spans="1:105" x14ac:dyDescent="0.25">
      <c r="A55" s="55"/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</row>
    <row r="56" spans="1:105" x14ac:dyDescent="0.25">
      <c r="A56" s="55"/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</row>
    <row r="57" spans="1:105" x14ac:dyDescent="0.25">
      <c r="A57" s="55"/>
      <c r="B57" s="57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</row>
    <row r="58" spans="1:105" x14ac:dyDescent="0.25">
      <c r="A58" s="55"/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</row>
    <row r="59" spans="1:105" x14ac:dyDescent="0.25">
      <c r="A59" s="55"/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</row>
    <row r="60" spans="1:105" x14ac:dyDescent="0.25">
      <c r="A60" s="55"/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</row>
    <row r="61" spans="1:105" x14ac:dyDescent="0.25">
      <c r="A61" s="55"/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</row>
    <row r="62" spans="1:105" x14ac:dyDescent="0.25">
      <c r="A62" s="55"/>
      <c r="B62" s="57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</row>
    <row r="63" spans="1:105" x14ac:dyDescent="0.25">
      <c r="A63" s="55"/>
      <c r="B63" s="57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</row>
    <row r="64" spans="1:105" x14ac:dyDescent="0.25">
      <c r="A64" s="55"/>
      <c r="B64" s="57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</row>
    <row r="65" spans="1:105" x14ac:dyDescent="0.25">
      <c r="A65" s="55"/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</row>
    <row r="66" spans="1:105" x14ac:dyDescent="0.25">
      <c r="A66" s="55"/>
      <c r="B66" s="57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</row>
    <row r="67" spans="1:105" x14ac:dyDescent="0.25">
      <c r="A67" s="55"/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</row>
    <row r="68" spans="1:105" x14ac:dyDescent="0.25">
      <c r="A68" s="55"/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</row>
    <row r="69" spans="1:105" x14ac:dyDescent="0.25">
      <c r="A69" s="55"/>
      <c r="B69" s="57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</row>
    <row r="70" spans="1:105" x14ac:dyDescent="0.25">
      <c r="A70" s="55"/>
      <c r="B70" s="57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</row>
    <row r="71" spans="1:105" x14ac:dyDescent="0.25">
      <c r="A71" s="55"/>
      <c r="B71" s="57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</row>
    <row r="72" spans="1:105" x14ac:dyDescent="0.25">
      <c r="A72" s="55"/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</row>
    <row r="73" spans="1:105" x14ac:dyDescent="0.25">
      <c r="A73" s="55"/>
      <c r="B73" s="57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</row>
    <row r="74" spans="1:105" x14ac:dyDescent="0.25">
      <c r="A74" s="55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9"/>
      <c r="W74" s="9"/>
      <c r="X74" s="9"/>
      <c r="Y74" s="9"/>
      <c r="Z74" s="9"/>
      <c r="AA74" s="9"/>
      <c r="AB74" s="9"/>
      <c r="AC74" s="9"/>
      <c r="AD74" s="9"/>
      <c r="AE74" s="9"/>
      <c r="AF74" s="9"/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</row>
    <row r="75" spans="1:105" x14ac:dyDescent="0.25">
      <c r="A75" s="55"/>
      <c r="B75" s="57"/>
      <c r="C75" s="57"/>
      <c r="D75" s="57"/>
      <c r="E75" s="57"/>
      <c r="F75" s="57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</row>
    <row r="76" spans="1:105" x14ac:dyDescent="0.25">
      <c r="A76" s="55"/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9"/>
      <c r="W76" s="9"/>
      <c r="X76" s="9"/>
      <c r="Y76" s="9"/>
      <c r="Z76" s="9"/>
      <c r="AA76" s="9"/>
      <c r="AB76" s="9"/>
      <c r="AC76" s="9"/>
      <c r="AD76" s="9"/>
      <c r="AE76" s="9"/>
      <c r="AF76" s="9"/>
      <c r="AG76" s="9"/>
      <c r="AH76" s="9"/>
      <c r="AI76" s="9"/>
      <c r="AJ76" s="9"/>
      <c r="AK76" s="9"/>
      <c r="AL76" s="9"/>
      <c r="AM76" s="9"/>
      <c r="AN76" s="9"/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  <c r="CX76" s="9"/>
      <c r="CY76" s="9"/>
      <c r="CZ76" s="9"/>
      <c r="DA76" s="9"/>
    </row>
    <row r="77" spans="1:105" x14ac:dyDescent="0.25">
      <c r="A77" s="55"/>
      <c r="B77" s="57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  <c r="BJ77" s="9"/>
      <c r="BK77" s="9"/>
      <c r="BL77" s="9"/>
      <c r="BM77" s="9"/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9"/>
      <c r="BZ77" s="9"/>
      <c r="CA77" s="9"/>
      <c r="CB77" s="9"/>
      <c r="CC77" s="9"/>
      <c r="CD77" s="9"/>
      <c r="CE77" s="9"/>
      <c r="CF77" s="9"/>
      <c r="CG77" s="9"/>
      <c r="CH77" s="9"/>
      <c r="CI77" s="9"/>
      <c r="CJ77" s="9"/>
      <c r="CK77" s="9"/>
      <c r="CL77" s="9"/>
      <c r="CM77" s="9"/>
      <c r="CN77" s="9"/>
      <c r="CO77" s="9"/>
      <c r="CP77" s="9"/>
      <c r="CQ77" s="9"/>
      <c r="CR77" s="9"/>
      <c r="CS77" s="9"/>
      <c r="CT77" s="9"/>
      <c r="CU77" s="9"/>
      <c r="CV77" s="9"/>
      <c r="CW77" s="9"/>
      <c r="CX77" s="9"/>
      <c r="CY77" s="9"/>
      <c r="CZ77" s="9"/>
      <c r="DA77" s="9"/>
    </row>
    <row r="78" spans="1:105" x14ac:dyDescent="0.25">
      <c r="AO78" s="59"/>
      <c r="AP78" s="59"/>
      <c r="AQ78" s="59"/>
      <c r="AR78" s="59"/>
      <c r="AS78" s="59"/>
      <c r="AT78" s="59"/>
      <c r="AU78" s="59"/>
      <c r="AV78" s="59"/>
      <c r="AW78" s="5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  <c r="CX78" s="9"/>
      <c r="CY78" s="9"/>
      <c r="CZ78" s="9"/>
      <c r="DA78" s="9"/>
    </row>
    <row r="79" spans="1:105" x14ac:dyDescent="0.25"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9"/>
      <c r="BJ79" s="9"/>
      <c r="BK79" s="9"/>
      <c r="BL79" s="9"/>
      <c r="BM79" s="9"/>
      <c r="BN79" s="9"/>
      <c r="BO79" s="9"/>
      <c r="BP79" s="9"/>
      <c r="BQ79" s="9"/>
      <c r="BR79" s="9"/>
      <c r="BS79" s="9"/>
      <c r="BT79" s="9"/>
      <c r="BU79" s="9"/>
      <c r="BV79" s="9"/>
      <c r="BW79" s="9"/>
      <c r="BX79" s="9"/>
      <c r="BY79" s="9"/>
      <c r="BZ79" s="9"/>
      <c r="CA79" s="9"/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  <c r="CX79" s="9"/>
      <c r="CY79" s="9"/>
      <c r="CZ79" s="9"/>
      <c r="DA79" s="9"/>
    </row>
  </sheetData>
  <mergeCells count="19">
    <mergeCell ref="A1:AN1"/>
    <mergeCell ref="AK2:AK4"/>
    <mergeCell ref="C3:D3"/>
    <mergeCell ref="AM3:AN3"/>
    <mergeCell ref="G2:AJ2"/>
    <mergeCell ref="V3:AJ3"/>
    <mergeCell ref="G3:U3"/>
    <mergeCell ref="A2:A4"/>
    <mergeCell ref="B2:D2"/>
    <mergeCell ref="E2:F2"/>
    <mergeCell ref="AL2:AN2"/>
    <mergeCell ref="B3:B4"/>
    <mergeCell ref="E3:E4"/>
    <mergeCell ref="AL3:AL4"/>
    <mergeCell ref="A38:AN38"/>
    <mergeCell ref="A34:AN34"/>
    <mergeCell ref="A35:AN35"/>
    <mergeCell ref="A36:AN36"/>
    <mergeCell ref="A37:AN37"/>
  </mergeCells>
  <printOptions horizontalCentered="1"/>
  <pageMargins left="0.7" right="0.7" top="0.75" bottom="0.75" header="0.3" footer="0.3"/>
  <pageSetup paperSize="9" scale="44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DA75"/>
  <sheetViews>
    <sheetView zoomScale="60" zoomScaleNormal="60" zoomScaleSheetLayoutView="40" zoomScalePageLayoutView="40" workbookViewId="0">
      <selection sqref="A1:AN1"/>
    </sheetView>
  </sheetViews>
  <sheetFormatPr defaultColWidth="8.5546875" defaultRowHeight="12" x14ac:dyDescent="0.25"/>
  <cols>
    <col min="1" max="1" width="30.77734375" style="64" customWidth="1"/>
    <col min="2" max="2" width="8.5546875" style="93" customWidth="1"/>
    <col min="3" max="4" width="6.77734375" style="46" customWidth="1"/>
    <col min="5" max="5" width="7.44140625" style="46" customWidth="1"/>
    <col min="6" max="6" width="7.5546875" style="46" bestFit="1" customWidth="1"/>
    <col min="7" max="7" width="7.44140625" style="46" customWidth="1"/>
    <col min="8" max="21" width="6.77734375" style="46" customWidth="1"/>
    <col min="22" max="22" width="7.44140625" style="10" customWidth="1"/>
    <col min="23" max="37" width="6.77734375" style="10" customWidth="1"/>
    <col min="38" max="38" width="8.109375" style="10" customWidth="1"/>
    <col min="39" max="40" width="6.77734375" style="10" customWidth="1"/>
    <col min="41" max="41" width="7.44140625" style="10" customWidth="1"/>
    <col min="42" max="42" width="8.44140625" style="10" customWidth="1"/>
    <col min="43" max="16384" width="8.5546875" style="10"/>
  </cols>
  <sheetData>
    <row r="1" spans="1:105" ht="20.100000000000001" customHeight="1" x14ac:dyDescent="0.25">
      <c r="A1" s="373" t="s">
        <v>1116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373"/>
      <c r="Q1" s="373"/>
      <c r="R1" s="373"/>
      <c r="S1" s="373"/>
      <c r="T1" s="373"/>
      <c r="U1" s="373"/>
      <c r="V1" s="373"/>
      <c r="W1" s="373"/>
      <c r="X1" s="373"/>
      <c r="Y1" s="373"/>
      <c r="Z1" s="373"/>
      <c r="AA1" s="373"/>
      <c r="AB1" s="373"/>
      <c r="AC1" s="373"/>
      <c r="AD1" s="373"/>
      <c r="AE1" s="373"/>
      <c r="AF1" s="373"/>
      <c r="AG1" s="373"/>
      <c r="AH1" s="373"/>
      <c r="AI1" s="373"/>
      <c r="AJ1" s="373"/>
      <c r="AK1" s="373"/>
      <c r="AL1" s="373"/>
      <c r="AM1" s="373"/>
      <c r="AN1" s="373"/>
      <c r="AO1" s="16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  <c r="BO1" s="9"/>
      <c r="BP1" s="9"/>
      <c r="BQ1" s="9"/>
      <c r="BR1" s="9"/>
      <c r="BS1" s="9"/>
      <c r="BT1" s="9"/>
      <c r="BU1" s="9"/>
      <c r="BV1" s="9"/>
      <c r="BW1" s="9"/>
      <c r="BX1" s="9"/>
      <c r="BY1" s="9"/>
      <c r="BZ1" s="9"/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9"/>
      <c r="CM1" s="9"/>
      <c r="CN1" s="9"/>
      <c r="CO1" s="9"/>
      <c r="CP1" s="9"/>
      <c r="CQ1" s="9"/>
      <c r="CR1" s="9"/>
      <c r="CS1" s="9"/>
      <c r="CT1" s="9"/>
      <c r="CU1" s="9"/>
      <c r="CV1" s="9"/>
      <c r="CW1" s="9"/>
      <c r="CX1" s="9"/>
      <c r="CY1" s="9"/>
      <c r="CZ1" s="9"/>
      <c r="DA1" s="9"/>
    </row>
    <row r="2" spans="1:105" ht="47.1" customHeight="1" x14ac:dyDescent="0.25">
      <c r="A2" s="351" t="s">
        <v>891</v>
      </c>
      <c r="B2" s="352" t="s">
        <v>890</v>
      </c>
      <c r="C2" s="352"/>
      <c r="D2" s="352"/>
      <c r="E2" s="352" t="s">
        <v>822</v>
      </c>
      <c r="F2" s="352"/>
      <c r="G2" s="353" t="s">
        <v>889</v>
      </c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353"/>
      <c r="AB2" s="353"/>
      <c r="AC2" s="353"/>
      <c r="AD2" s="353"/>
      <c r="AE2" s="353"/>
      <c r="AF2" s="353"/>
      <c r="AG2" s="353"/>
      <c r="AH2" s="353"/>
      <c r="AI2" s="353"/>
      <c r="AJ2" s="353"/>
      <c r="AK2" s="354" t="s">
        <v>888</v>
      </c>
      <c r="AL2" s="353" t="s">
        <v>887</v>
      </c>
      <c r="AM2" s="353"/>
      <c r="AN2" s="353"/>
      <c r="AO2" s="16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</row>
    <row r="3" spans="1:105" ht="21" customHeight="1" x14ac:dyDescent="0.25">
      <c r="A3" s="351"/>
      <c r="B3" s="354" t="s">
        <v>637</v>
      </c>
      <c r="C3" s="353" t="s">
        <v>886</v>
      </c>
      <c r="D3" s="353"/>
      <c r="E3" s="354" t="s">
        <v>702</v>
      </c>
      <c r="F3" s="355" t="s">
        <v>883</v>
      </c>
      <c r="G3" s="352" t="s">
        <v>885</v>
      </c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 t="s">
        <v>884</v>
      </c>
      <c r="W3" s="352"/>
      <c r="X3" s="352"/>
      <c r="Y3" s="352"/>
      <c r="Z3" s="352"/>
      <c r="AA3" s="352"/>
      <c r="AB3" s="352"/>
      <c r="AC3" s="352"/>
      <c r="AD3" s="352"/>
      <c r="AE3" s="352"/>
      <c r="AF3" s="352"/>
      <c r="AG3" s="352"/>
      <c r="AH3" s="352"/>
      <c r="AI3" s="352"/>
      <c r="AJ3" s="352"/>
      <c r="AK3" s="354"/>
      <c r="AL3" s="354" t="s">
        <v>637</v>
      </c>
      <c r="AM3" s="356" t="s">
        <v>883</v>
      </c>
      <c r="AN3" s="356"/>
      <c r="AO3" s="16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</row>
    <row r="4" spans="1:105" ht="130.05000000000001" customHeight="1" x14ac:dyDescent="0.25">
      <c r="A4" s="351"/>
      <c r="B4" s="354"/>
      <c r="C4" s="357" t="s">
        <v>867</v>
      </c>
      <c r="D4" s="357" t="s">
        <v>866</v>
      </c>
      <c r="E4" s="354"/>
      <c r="F4" s="357" t="s">
        <v>882</v>
      </c>
      <c r="G4" s="358" t="s">
        <v>702</v>
      </c>
      <c r="H4" s="357" t="s">
        <v>881</v>
      </c>
      <c r="I4" s="357" t="s">
        <v>880</v>
      </c>
      <c r="J4" s="357" t="s">
        <v>879</v>
      </c>
      <c r="K4" s="357" t="s">
        <v>878</v>
      </c>
      <c r="L4" s="357" t="s">
        <v>877</v>
      </c>
      <c r="M4" s="357" t="s">
        <v>876</v>
      </c>
      <c r="N4" s="357" t="s">
        <v>875</v>
      </c>
      <c r="O4" s="357" t="s">
        <v>874</v>
      </c>
      <c r="P4" s="357" t="s">
        <v>873</v>
      </c>
      <c r="Q4" s="357" t="s">
        <v>872</v>
      </c>
      <c r="R4" s="357" t="s">
        <v>871</v>
      </c>
      <c r="S4" s="357" t="s">
        <v>870</v>
      </c>
      <c r="T4" s="357" t="s">
        <v>869</v>
      </c>
      <c r="U4" s="357" t="s">
        <v>868</v>
      </c>
      <c r="V4" s="357" t="s">
        <v>702</v>
      </c>
      <c r="W4" s="357" t="s">
        <v>881</v>
      </c>
      <c r="X4" s="357" t="s">
        <v>880</v>
      </c>
      <c r="Y4" s="357" t="s">
        <v>879</v>
      </c>
      <c r="Z4" s="357" t="s">
        <v>878</v>
      </c>
      <c r="AA4" s="357" t="s">
        <v>877</v>
      </c>
      <c r="AB4" s="357" t="s">
        <v>876</v>
      </c>
      <c r="AC4" s="357" t="s">
        <v>875</v>
      </c>
      <c r="AD4" s="357" t="s">
        <v>874</v>
      </c>
      <c r="AE4" s="357" t="s">
        <v>873</v>
      </c>
      <c r="AF4" s="357" t="s">
        <v>872</v>
      </c>
      <c r="AG4" s="357" t="s">
        <v>871</v>
      </c>
      <c r="AH4" s="357" t="s">
        <v>870</v>
      </c>
      <c r="AI4" s="357" t="s">
        <v>869</v>
      </c>
      <c r="AJ4" s="357" t="s">
        <v>868</v>
      </c>
      <c r="AK4" s="354"/>
      <c r="AL4" s="354"/>
      <c r="AM4" s="357" t="s">
        <v>867</v>
      </c>
      <c r="AN4" s="357" t="s">
        <v>866</v>
      </c>
      <c r="AO4" s="16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</row>
    <row r="5" spans="1:105" s="370" customFormat="1" ht="28.05" customHeight="1" x14ac:dyDescent="0.3">
      <c r="A5" s="359" t="s">
        <v>832</v>
      </c>
      <c r="B5" s="366">
        <v>1304</v>
      </c>
      <c r="C5" s="366">
        <v>155</v>
      </c>
      <c r="D5" s="366">
        <v>42</v>
      </c>
      <c r="E5" s="366">
        <v>736</v>
      </c>
      <c r="F5" s="366">
        <v>99</v>
      </c>
      <c r="G5" s="366">
        <v>632</v>
      </c>
      <c r="H5" s="366">
        <v>22</v>
      </c>
      <c r="I5" s="366">
        <v>51</v>
      </c>
      <c r="J5" s="366">
        <v>287</v>
      </c>
      <c r="K5" s="366">
        <v>149</v>
      </c>
      <c r="L5" s="366">
        <v>3</v>
      </c>
      <c r="M5" s="366">
        <v>40</v>
      </c>
      <c r="N5" s="366">
        <v>7</v>
      </c>
      <c r="O5" s="366">
        <v>73</v>
      </c>
      <c r="P5" s="366">
        <v>0</v>
      </c>
      <c r="Q5" s="366">
        <v>0</v>
      </c>
      <c r="R5" s="366">
        <v>0</v>
      </c>
      <c r="S5" s="366">
        <v>0</v>
      </c>
      <c r="T5" s="366">
        <v>0</v>
      </c>
      <c r="U5" s="366">
        <v>34</v>
      </c>
      <c r="V5" s="366">
        <v>574</v>
      </c>
      <c r="W5" s="366">
        <v>27</v>
      </c>
      <c r="X5" s="366">
        <v>55</v>
      </c>
      <c r="Y5" s="366">
        <v>263</v>
      </c>
      <c r="Z5" s="366">
        <v>112</v>
      </c>
      <c r="AA5" s="366">
        <v>2</v>
      </c>
      <c r="AB5" s="366">
        <v>41</v>
      </c>
      <c r="AC5" s="366">
        <v>6</v>
      </c>
      <c r="AD5" s="366">
        <v>68</v>
      </c>
      <c r="AE5" s="366">
        <v>0</v>
      </c>
      <c r="AF5" s="366">
        <v>0</v>
      </c>
      <c r="AG5" s="366">
        <v>0</v>
      </c>
      <c r="AH5" s="366">
        <v>0</v>
      </c>
      <c r="AI5" s="366">
        <v>0</v>
      </c>
      <c r="AJ5" s="366">
        <v>34</v>
      </c>
      <c r="AK5" s="366">
        <v>697</v>
      </c>
      <c r="AL5" s="366">
        <v>1343</v>
      </c>
      <c r="AM5" s="366">
        <v>149</v>
      </c>
      <c r="AN5" s="366">
        <v>43</v>
      </c>
      <c r="AO5" s="367"/>
      <c r="AP5" s="368"/>
      <c r="AQ5" s="369"/>
      <c r="AR5" s="369"/>
      <c r="AS5" s="369"/>
      <c r="AT5" s="369"/>
      <c r="AU5" s="369"/>
      <c r="AV5" s="369"/>
      <c r="AW5" s="369"/>
      <c r="AX5" s="369"/>
      <c r="AY5" s="369"/>
      <c r="AZ5" s="369"/>
      <c r="BA5" s="369"/>
      <c r="BB5" s="369"/>
      <c r="BC5" s="369"/>
      <c r="BD5" s="369"/>
      <c r="BE5" s="369"/>
      <c r="BF5" s="369"/>
      <c r="BG5" s="369"/>
      <c r="BH5" s="369"/>
      <c r="BI5" s="369"/>
      <c r="BJ5" s="369"/>
      <c r="BK5" s="369"/>
      <c r="BL5" s="369"/>
      <c r="BM5" s="369"/>
      <c r="BN5" s="369"/>
      <c r="BO5" s="369"/>
      <c r="BP5" s="369"/>
      <c r="BQ5" s="369"/>
      <c r="BR5" s="369"/>
      <c r="BS5" s="369"/>
      <c r="BT5" s="369"/>
      <c r="BU5" s="369"/>
      <c r="BV5" s="369"/>
      <c r="BW5" s="369"/>
      <c r="BX5" s="369"/>
      <c r="BY5" s="369"/>
      <c r="BZ5" s="369"/>
      <c r="CA5" s="369"/>
      <c r="CB5" s="369"/>
      <c r="CC5" s="369"/>
      <c r="CD5" s="369"/>
      <c r="CE5" s="369"/>
      <c r="CF5" s="369"/>
      <c r="CG5" s="369"/>
      <c r="CH5" s="369"/>
      <c r="CI5" s="369"/>
      <c r="CJ5" s="369"/>
      <c r="CK5" s="369"/>
      <c r="CL5" s="369"/>
      <c r="CM5" s="369"/>
      <c r="CN5" s="369"/>
      <c r="CO5" s="369"/>
      <c r="CP5" s="369"/>
      <c r="CQ5" s="369"/>
      <c r="CR5" s="369"/>
      <c r="CS5" s="369"/>
      <c r="CT5" s="369"/>
      <c r="CU5" s="369"/>
      <c r="CV5" s="369"/>
      <c r="CW5" s="369"/>
      <c r="CX5" s="369"/>
      <c r="CY5" s="369"/>
      <c r="CZ5" s="369"/>
      <c r="DA5" s="369"/>
    </row>
    <row r="6" spans="1:105" s="370" customFormat="1" ht="28.05" customHeight="1" x14ac:dyDescent="0.3">
      <c r="A6" s="362" t="s">
        <v>831</v>
      </c>
      <c r="B6" s="366">
        <v>146</v>
      </c>
      <c r="C6" s="371">
        <v>28</v>
      </c>
      <c r="D6" s="371">
        <v>6</v>
      </c>
      <c r="E6" s="366">
        <v>114</v>
      </c>
      <c r="F6" s="371">
        <v>19</v>
      </c>
      <c r="G6" s="366">
        <v>92</v>
      </c>
      <c r="H6" s="371">
        <v>1</v>
      </c>
      <c r="I6" s="371">
        <v>18</v>
      </c>
      <c r="J6" s="371">
        <v>33</v>
      </c>
      <c r="K6" s="371">
        <v>22</v>
      </c>
      <c r="L6" s="371">
        <v>0</v>
      </c>
      <c r="M6" s="371">
        <v>4</v>
      </c>
      <c r="N6" s="371">
        <v>0</v>
      </c>
      <c r="O6" s="371">
        <v>14</v>
      </c>
      <c r="P6" s="371">
        <v>0</v>
      </c>
      <c r="Q6" s="371">
        <v>0</v>
      </c>
      <c r="R6" s="371">
        <v>0</v>
      </c>
      <c r="S6" s="371">
        <v>0</v>
      </c>
      <c r="T6" s="371">
        <v>0</v>
      </c>
      <c r="U6" s="371">
        <v>6</v>
      </c>
      <c r="V6" s="366">
        <v>87</v>
      </c>
      <c r="W6" s="371">
        <v>0</v>
      </c>
      <c r="X6" s="371">
        <v>10</v>
      </c>
      <c r="Y6" s="371">
        <v>37</v>
      </c>
      <c r="Z6" s="371">
        <v>13</v>
      </c>
      <c r="AA6" s="371">
        <v>0</v>
      </c>
      <c r="AB6" s="371">
        <v>12</v>
      </c>
      <c r="AC6" s="371">
        <v>2</v>
      </c>
      <c r="AD6" s="371">
        <v>13</v>
      </c>
      <c r="AE6" s="371">
        <v>0</v>
      </c>
      <c r="AF6" s="371">
        <v>0</v>
      </c>
      <c r="AG6" s="371">
        <v>0</v>
      </c>
      <c r="AH6" s="371">
        <v>0</v>
      </c>
      <c r="AI6" s="371">
        <v>0</v>
      </c>
      <c r="AJ6" s="371">
        <v>4</v>
      </c>
      <c r="AK6" s="371">
        <v>104</v>
      </c>
      <c r="AL6" s="366">
        <v>156</v>
      </c>
      <c r="AM6" s="371">
        <v>25</v>
      </c>
      <c r="AN6" s="371">
        <v>8</v>
      </c>
      <c r="AO6" s="367"/>
      <c r="AP6" s="368"/>
      <c r="AQ6" s="369"/>
      <c r="AR6" s="369"/>
      <c r="AS6" s="369"/>
      <c r="AT6" s="369"/>
      <c r="AU6" s="369"/>
      <c r="AV6" s="369"/>
      <c r="AW6" s="369"/>
      <c r="AX6" s="369"/>
      <c r="AY6" s="369"/>
      <c r="AZ6" s="369"/>
      <c r="BA6" s="369"/>
      <c r="BB6" s="369"/>
      <c r="BC6" s="369"/>
      <c r="BD6" s="369"/>
      <c r="BE6" s="369"/>
      <c r="BF6" s="369"/>
      <c r="BG6" s="369"/>
      <c r="BH6" s="369"/>
      <c r="BI6" s="369"/>
      <c r="BJ6" s="369"/>
      <c r="BK6" s="369"/>
      <c r="BL6" s="369"/>
      <c r="BM6" s="369"/>
      <c r="BN6" s="369"/>
      <c r="BO6" s="369"/>
      <c r="BP6" s="369"/>
      <c r="BQ6" s="369"/>
      <c r="BR6" s="369"/>
      <c r="BS6" s="369"/>
      <c r="BT6" s="369"/>
      <c r="BU6" s="369"/>
      <c r="BV6" s="369"/>
      <c r="BW6" s="369"/>
      <c r="BX6" s="369"/>
      <c r="BY6" s="369"/>
      <c r="BZ6" s="369"/>
      <c r="CA6" s="369"/>
      <c r="CB6" s="369"/>
      <c r="CC6" s="369"/>
      <c r="CD6" s="369"/>
      <c r="CE6" s="369"/>
      <c r="CF6" s="369"/>
      <c r="CG6" s="369"/>
      <c r="CH6" s="369"/>
      <c r="CI6" s="369"/>
      <c r="CJ6" s="369"/>
      <c r="CK6" s="369"/>
      <c r="CL6" s="369"/>
      <c r="CM6" s="369"/>
      <c r="CN6" s="369"/>
      <c r="CO6" s="369"/>
      <c r="CP6" s="369"/>
      <c r="CQ6" s="369"/>
      <c r="CR6" s="369"/>
      <c r="CS6" s="369"/>
      <c r="CT6" s="369"/>
      <c r="CU6" s="369"/>
      <c r="CV6" s="369"/>
      <c r="CW6" s="369"/>
      <c r="CX6" s="369"/>
      <c r="CY6" s="369"/>
      <c r="CZ6" s="369"/>
      <c r="DA6" s="369"/>
    </row>
    <row r="7" spans="1:105" s="370" customFormat="1" ht="28.05" customHeight="1" x14ac:dyDescent="0.3">
      <c r="A7" s="362" t="s">
        <v>830</v>
      </c>
      <c r="B7" s="366">
        <v>362</v>
      </c>
      <c r="C7" s="371">
        <v>9</v>
      </c>
      <c r="D7" s="371">
        <v>9</v>
      </c>
      <c r="E7" s="366">
        <v>166</v>
      </c>
      <c r="F7" s="371">
        <v>23</v>
      </c>
      <c r="G7" s="366">
        <v>152</v>
      </c>
      <c r="H7" s="371">
        <v>2</v>
      </c>
      <c r="I7" s="371">
        <v>15</v>
      </c>
      <c r="J7" s="371">
        <v>76</v>
      </c>
      <c r="K7" s="371">
        <v>31</v>
      </c>
      <c r="L7" s="371">
        <v>1</v>
      </c>
      <c r="M7" s="371">
        <v>9</v>
      </c>
      <c r="N7" s="371">
        <v>0</v>
      </c>
      <c r="O7" s="371">
        <v>18</v>
      </c>
      <c r="P7" s="371">
        <v>0</v>
      </c>
      <c r="Q7" s="371">
        <v>0</v>
      </c>
      <c r="R7" s="371">
        <v>0</v>
      </c>
      <c r="S7" s="371">
        <v>0</v>
      </c>
      <c r="T7" s="371">
        <v>0</v>
      </c>
      <c r="U7" s="371">
        <v>9</v>
      </c>
      <c r="V7" s="366">
        <v>153</v>
      </c>
      <c r="W7" s="371">
        <v>3</v>
      </c>
      <c r="X7" s="371">
        <v>18</v>
      </c>
      <c r="Y7" s="371">
        <v>73</v>
      </c>
      <c r="Z7" s="371">
        <v>27</v>
      </c>
      <c r="AA7" s="371">
        <v>0</v>
      </c>
      <c r="AB7" s="371">
        <v>5</v>
      </c>
      <c r="AC7" s="371">
        <v>0</v>
      </c>
      <c r="AD7" s="371">
        <v>27</v>
      </c>
      <c r="AE7" s="371">
        <v>0</v>
      </c>
      <c r="AF7" s="371">
        <v>0</v>
      </c>
      <c r="AG7" s="371">
        <v>0</v>
      </c>
      <c r="AH7" s="371">
        <v>0</v>
      </c>
      <c r="AI7" s="371">
        <v>0</v>
      </c>
      <c r="AJ7" s="371">
        <v>7</v>
      </c>
      <c r="AK7" s="371">
        <v>192</v>
      </c>
      <c r="AL7" s="366">
        <v>336</v>
      </c>
      <c r="AM7" s="371">
        <v>8</v>
      </c>
      <c r="AN7" s="371">
        <v>11</v>
      </c>
      <c r="AO7" s="367"/>
      <c r="AP7" s="368"/>
      <c r="AQ7" s="369"/>
      <c r="AR7" s="369"/>
      <c r="AS7" s="369"/>
      <c r="AT7" s="369"/>
      <c r="AU7" s="369"/>
      <c r="AV7" s="369"/>
      <c r="AW7" s="369"/>
      <c r="AX7" s="369"/>
      <c r="AY7" s="369"/>
      <c r="AZ7" s="369"/>
      <c r="BA7" s="369"/>
      <c r="BB7" s="369"/>
      <c r="BC7" s="369"/>
      <c r="BD7" s="369"/>
      <c r="BE7" s="369"/>
      <c r="BF7" s="369"/>
      <c r="BG7" s="369"/>
      <c r="BH7" s="369"/>
      <c r="BI7" s="369"/>
      <c r="BJ7" s="369"/>
      <c r="BK7" s="369"/>
      <c r="BL7" s="369"/>
      <c r="BM7" s="369"/>
      <c r="BN7" s="369"/>
      <c r="BO7" s="369"/>
      <c r="BP7" s="369"/>
      <c r="BQ7" s="369"/>
      <c r="BR7" s="369"/>
      <c r="BS7" s="369"/>
      <c r="BT7" s="369"/>
      <c r="BU7" s="369"/>
      <c r="BV7" s="369"/>
      <c r="BW7" s="369"/>
      <c r="BX7" s="369"/>
      <c r="BY7" s="369"/>
      <c r="BZ7" s="369"/>
      <c r="CA7" s="369"/>
      <c r="CB7" s="369"/>
      <c r="CC7" s="369"/>
      <c r="CD7" s="369"/>
      <c r="CE7" s="369"/>
      <c r="CF7" s="369"/>
      <c r="CG7" s="369"/>
      <c r="CH7" s="369"/>
      <c r="CI7" s="369"/>
      <c r="CJ7" s="369"/>
      <c r="CK7" s="369"/>
      <c r="CL7" s="369"/>
      <c r="CM7" s="369"/>
      <c r="CN7" s="369"/>
      <c r="CO7" s="369"/>
      <c r="CP7" s="369"/>
      <c r="CQ7" s="369"/>
      <c r="CR7" s="369"/>
      <c r="CS7" s="369"/>
      <c r="CT7" s="369"/>
      <c r="CU7" s="369"/>
      <c r="CV7" s="369"/>
      <c r="CW7" s="369"/>
      <c r="CX7" s="369"/>
      <c r="CY7" s="369"/>
      <c r="CZ7" s="369"/>
      <c r="DA7" s="369"/>
    </row>
    <row r="8" spans="1:105" s="370" customFormat="1" ht="28.05" customHeight="1" x14ac:dyDescent="0.3">
      <c r="A8" s="362" t="s">
        <v>829</v>
      </c>
      <c r="B8" s="366">
        <v>106</v>
      </c>
      <c r="C8" s="371">
        <v>24</v>
      </c>
      <c r="D8" s="371">
        <v>3</v>
      </c>
      <c r="E8" s="366">
        <v>68</v>
      </c>
      <c r="F8" s="371">
        <v>6</v>
      </c>
      <c r="G8" s="366">
        <v>67</v>
      </c>
      <c r="H8" s="371">
        <v>3</v>
      </c>
      <c r="I8" s="371">
        <v>4</v>
      </c>
      <c r="J8" s="371">
        <v>28</v>
      </c>
      <c r="K8" s="371">
        <v>21</v>
      </c>
      <c r="L8" s="371">
        <v>0</v>
      </c>
      <c r="M8" s="371">
        <v>7</v>
      </c>
      <c r="N8" s="371">
        <v>1</v>
      </c>
      <c r="O8" s="371">
        <v>3</v>
      </c>
      <c r="P8" s="371">
        <v>0</v>
      </c>
      <c r="Q8" s="371">
        <v>0</v>
      </c>
      <c r="R8" s="371">
        <v>0</v>
      </c>
      <c r="S8" s="371">
        <v>0</v>
      </c>
      <c r="T8" s="371">
        <v>0</v>
      </c>
      <c r="U8" s="371">
        <v>5</v>
      </c>
      <c r="V8" s="366">
        <v>45</v>
      </c>
      <c r="W8" s="371">
        <v>1</v>
      </c>
      <c r="X8" s="371">
        <v>6</v>
      </c>
      <c r="Y8" s="371">
        <v>25</v>
      </c>
      <c r="Z8" s="371">
        <v>7</v>
      </c>
      <c r="AA8" s="371">
        <v>0</v>
      </c>
      <c r="AB8" s="371">
        <v>5</v>
      </c>
      <c r="AC8" s="371">
        <v>1</v>
      </c>
      <c r="AD8" s="371">
        <v>0</v>
      </c>
      <c r="AE8" s="371">
        <v>0</v>
      </c>
      <c r="AF8" s="371">
        <v>0</v>
      </c>
      <c r="AG8" s="371">
        <v>0</v>
      </c>
      <c r="AH8" s="371">
        <v>0</v>
      </c>
      <c r="AI8" s="371">
        <v>0</v>
      </c>
      <c r="AJ8" s="371">
        <v>2</v>
      </c>
      <c r="AK8" s="371">
        <v>53</v>
      </c>
      <c r="AL8" s="366">
        <v>121</v>
      </c>
      <c r="AM8" s="371">
        <v>23</v>
      </c>
      <c r="AN8" s="371">
        <v>5</v>
      </c>
      <c r="AO8" s="367"/>
      <c r="AP8" s="368"/>
      <c r="AQ8" s="369"/>
      <c r="AR8" s="369"/>
      <c r="AS8" s="369"/>
      <c r="AT8" s="369"/>
      <c r="AU8" s="369"/>
      <c r="AV8" s="369"/>
      <c r="AW8" s="369"/>
      <c r="AX8" s="369"/>
      <c r="AY8" s="369"/>
      <c r="AZ8" s="369"/>
      <c r="BA8" s="369"/>
      <c r="BB8" s="369"/>
      <c r="BC8" s="369"/>
      <c r="BD8" s="369"/>
      <c r="BE8" s="369"/>
      <c r="BF8" s="369"/>
      <c r="BG8" s="369"/>
      <c r="BH8" s="369"/>
      <c r="BI8" s="369"/>
      <c r="BJ8" s="369"/>
      <c r="BK8" s="369"/>
      <c r="BL8" s="369"/>
      <c r="BM8" s="369"/>
      <c r="BN8" s="369"/>
      <c r="BO8" s="369"/>
      <c r="BP8" s="369"/>
      <c r="BQ8" s="369"/>
      <c r="BR8" s="369"/>
      <c r="BS8" s="369"/>
      <c r="BT8" s="369"/>
      <c r="BU8" s="369"/>
      <c r="BV8" s="369"/>
      <c r="BW8" s="369"/>
      <c r="BX8" s="369"/>
      <c r="BY8" s="369"/>
      <c r="BZ8" s="369"/>
      <c r="CA8" s="369"/>
      <c r="CB8" s="369"/>
      <c r="CC8" s="369"/>
      <c r="CD8" s="369"/>
      <c r="CE8" s="369"/>
      <c r="CF8" s="369"/>
      <c r="CG8" s="369"/>
      <c r="CH8" s="369"/>
      <c r="CI8" s="369"/>
      <c r="CJ8" s="369"/>
      <c r="CK8" s="369"/>
      <c r="CL8" s="369"/>
      <c r="CM8" s="369"/>
      <c r="CN8" s="369"/>
      <c r="CO8" s="369"/>
      <c r="CP8" s="369"/>
      <c r="CQ8" s="369"/>
      <c r="CR8" s="369"/>
      <c r="CS8" s="369"/>
      <c r="CT8" s="369"/>
      <c r="CU8" s="369"/>
      <c r="CV8" s="369"/>
      <c r="CW8" s="369"/>
      <c r="CX8" s="369"/>
      <c r="CY8" s="369"/>
      <c r="CZ8" s="369"/>
      <c r="DA8" s="369"/>
    </row>
    <row r="9" spans="1:105" s="370" customFormat="1" ht="28.05" customHeight="1" x14ac:dyDescent="0.3">
      <c r="A9" s="362" t="s">
        <v>828</v>
      </c>
      <c r="B9" s="366">
        <v>390</v>
      </c>
      <c r="C9" s="371">
        <v>49</v>
      </c>
      <c r="D9" s="371">
        <v>15</v>
      </c>
      <c r="E9" s="366">
        <v>213</v>
      </c>
      <c r="F9" s="371">
        <v>20</v>
      </c>
      <c r="G9" s="366">
        <v>180</v>
      </c>
      <c r="H9" s="371">
        <v>3</v>
      </c>
      <c r="I9" s="371">
        <v>6</v>
      </c>
      <c r="J9" s="371">
        <v>85</v>
      </c>
      <c r="K9" s="371">
        <v>44</v>
      </c>
      <c r="L9" s="371">
        <v>2</v>
      </c>
      <c r="M9" s="371">
        <v>15</v>
      </c>
      <c r="N9" s="371">
        <v>1</v>
      </c>
      <c r="O9" s="371">
        <v>24</v>
      </c>
      <c r="P9" s="371">
        <v>0</v>
      </c>
      <c r="Q9" s="371">
        <v>0</v>
      </c>
      <c r="R9" s="371">
        <v>0</v>
      </c>
      <c r="S9" s="371">
        <v>0</v>
      </c>
      <c r="T9" s="371">
        <v>0</v>
      </c>
      <c r="U9" s="371">
        <v>6</v>
      </c>
      <c r="V9" s="366">
        <v>163</v>
      </c>
      <c r="W9" s="371">
        <v>19</v>
      </c>
      <c r="X9" s="371">
        <v>9</v>
      </c>
      <c r="Y9" s="371">
        <v>76</v>
      </c>
      <c r="Z9" s="371">
        <v>36</v>
      </c>
      <c r="AA9" s="371">
        <v>2</v>
      </c>
      <c r="AB9" s="371">
        <v>5</v>
      </c>
      <c r="AC9" s="371">
        <v>1</v>
      </c>
      <c r="AD9" s="371">
        <v>15</v>
      </c>
      <c r="AE9" s="371">
        <v>0</v>
      </c>
      <c r="AF9" s="371">
        <v>0</v>
      </c>
      <c r="AG9" s="371">
        <v>0</v>
      </c>
      <c r="AH9" s="371">
        <v>0</v>
      </c>
      <c r="AI9" s="371">
        <v>0</v>
      </c>
      <c r="AJ9" s="371">
        <v>14</v>
      </c>
      <c r="AK9" s="371">
        <v>189</v>
      </c>
      <c r="AL9" s="366">
        <v>414</v>
      </c>
      <c r="AM9" s="371">
        <v>52</v>
      </c>
      <c r="AN9" s="371">
        <v>8</v>
      </c>
      <c r="AO9" s="367"/>
      <c r="AP9" s="368"/>
      <c r="AQ9" s="369"/>
      <c r="AR9" s="369"/>
      <c r="AS9" s="369"/>
      <c r="AT9" s="369"/>
      <c r="AU9" s="369"/>
      <c r="AV9" s="369"/>
      <c r="AW9" s="369"/>
      <c r="AX9" s="369"/>
      <c r="AY9" s="369"/>
      <c r="AZ9" s="369"/>
      <c r="BA9" s="369"/>
      <c r="BB9" s="369"/>
      <c r="BC9" s="369"/>
      <c r="BD9" s="369"/>
      <c r="BE9" s="369"/>
      <c r="BF9" s="369"/>
      <c r="BG9" s="369"/>
      <c r="BH9" s="369"/>
      <c r="BI9" s="369"/>
      <c r="BJ9" s="369"/>
      <c r="BK9" s="369"/>
      <c r="BL9" s="369"/>
      <c r="BM9" s="369"/>
      <c r="BN9" s="369"/>
      <c r="BO9" s="369"/>
      <c r="BP9" s="369"/>
      <c r="BQ9" s="369"/>
      <c r="BR9" s="369"/>
      <c r="BS9" s="369"/>
      <c r="BT9" s="369"/>
      <c r="BU9" s="369"/>
      <c r="BV9" s="369"/>
      <c r="BW9" s="369"/>
      <c r="BX9" s="369"/>
      <c r="BY9" s="369"/>
      <c r="BZ9" s="369"/>
      <c r="CA9" s="369"/>
      <c r="CB9" s="369"/>
      <c r="CC9" s="369"/>
      <c r="CD9" s="369"/>
      <c r="CE9" s="369"/>
      <c r="CF9" s="369"/>
      <c r="CG9" s="369"/>
      <c r="CH9" s="369"/>
      <c r="CI9" s="369"/>
      <c r="CJ9" s="369"/>
      <c r="CK9" s="369"/>
      <c r="CL9" s="369"/>
      <c r="CM9" s="369"/>
      <c r="CN9" s="369"/>
      <c r="CO9" s="369"/>
      <c r="CP9" s="369"/>
      <c r="CQ9" s="369"/>
      <c r="CR9" s="369"/>
      <c r="CS9" s="369"/>
      <c r="CT9" s="369"/>
      <c r="CU9" s="369"/>
      <c r="CV9" s="369"/>
      <c r="CW9" s="369"/>
      <c r="CX9" s="369"/>
      <c r="CY9" s="369"/>
      <c r="CZ9" s="369"/>
      <c r="DA9" s="369"/>
    </row>
    <row r="10" spans="1:105" s="370" customFormat="1" ht="28.05" customHeight="1" x14ac:dyDescent="0.3">
      <c r="A10" s="362" t="s">
        <v>1095</v>
      </c>
      <c r="B10" s="366">
        <v>120</v>
      </c>
      <c r="C10" s="371">
        <v>13</v>
      </c>
      <c r="D10" s="371">
        <v>5</v>
      </c>
      <c r="E10" s="366">
        <v>59</v>
      </c>
      <c r="F10" s="371">
        <v>16</v>
      </c>
      <c r="G10" s="366">
        <v>45</v>
      </c>
      <c r="H10" s="371">
        <v>2</v>
      </c>
      <c r="I10" s="371">
        <v>1</v>
      </c>
      <c r="J10" s="371">
        <v>22</v>
      </c>
      <c r="K10" s="371">
        <v>12</v>
      </c>
      <c r="L10" s="371">
        <v>0</v>
      </c>
      <c r="M10" s="371">
        <v>1</v>
      </c>
      <c r="N10" s="371">
        <v>1</v>
      </c>
      <c r="O10" s="371">
        <v>6</v>
      </c>
      <c r="P10" s="371">
        <v>0</v>
      </c>
      <c r="Q10" s="371">
        <v>0</v>
      </c>
      <c r="R10" s="371">
        <v>0</v>
      </c>
      <c r="S10" s="371">
        <v>0</v>
      </c>
      <c r="T10" s="371">
        <v>0</v>
      </c>
      <c r="U10" s="371">
        <v>2</v>
      </c>
      <c r="V10" s="366">
        <v>46</v>
      </c>
      <c r="W10" s="371">
        <v>1</v>
      </c>
      <c r="X10" s="371">
        <v>3</v>
      </c>
      <c r="Y10" s="371">
        <v>16</v>
      </c>
      <c r="Z10" s="371">
        <v>14</v>
      </c>
      <c r="AA10" s="371">
        <v>0</v>
      </c>
      <c r="AB10" s="371">
        <v>6</v>
      </c>
      <c r="AC10" s="371">
        <v>2</v>
      </c>
      <c r="AD10" s="371">
        <v>4</v>
      </c>
      <c r="AE10" s="371">
        <v>0</v>
      </c>
      <c r="AF10" s="371">
        <v>0</v>
      </c>
      <c r="AG10" s="371">
        <v>0</v>
      </c>
      <c r="AH10" s="371">
        <v>0</v>
      </c>
      <c r="AI10" s="371">
        <v>0</v>
      </c>
      <c r="AJ10" s="371">
        <v>4</v>
      </c>
      <c r="AK10" s="371">
        <v>62</v>
      </c>
      <c r="AL10" s="366">
        <v>117</v>
      </c>
      <c r="AM10" s="371">
        <v>13</v>
      </c>
      <c r="AN10" s="371">
        <v>4</v>
      </c>
      <c r="AO10" s="367"/>
      <c r="AP10" s="368"/>
      <c r="AQ10" s="369"/>
      <c r="AR10" s="369"/>
      <c r="AS10" s="369"/>
      <c r="AT10" s="369"/>
      <c r="AU10" s="369"/>
      <c r="AV10" s="369"/>
      <c r="AW10" s="369"/>
      <c r="AX10" s="369"/>
      <c r="AY10" s="369"/>
      <c r="AZ10" s="369"/>
      <c r="BA10" s="369"/>
      <c r="BB10" s="369"/>
      <c r="BC10" s="369"/>
      <c r="BD10" s="369"/>
      <c r="BE10" s="369"/>
      <c r="BF10" s="369"/>
      <c r="BG10" s="369"/>
      <c r="BH10" s="369"/>
      <c r="BI10" s="369"/>
      <c r="BJ10" s="369"/>
      <c r="BK10" s="369"/>
      <c r="BL10" s="369"/>
      <c r="BM10" s="369"/>
      <c r="BN10" s="369"/>
      <c r="BO10" s="369"/>
      <c r="BP10" s="369"/>
      <c r="BQ10" s="369"/>
      <c r="BR10" s="369"/>
      <c r="BS10" s="369"/>
      <c r="BT10" s="369"/>
      <c r="BU10" s="369"/>
      <c r="BV10" s="369"/>
      <c r="BW10" s="369"/>
      <c r="BX10" s="369"/>
      <c r="BY10" s="369"/>
      <c r="BZ10" s="369"/>
      <c r="CA10" s="369"/>
      <c r="CB10" s="369"/>
      <c r="CC10" s="369"/>
      <c r="CD10" s="369"/>
      <c r="CE10" s="369"/>
      <c r="CF10" s="369"/>
      <c r="CG10" s="369"/>
      <c r="CH10" s="369"/>
      <c r="CI10" s="369"/>
      <c r="CJ10" s="369"/>
      <c r="CK10" s="369"/>
      <c r="CL10" s="369"/>
      <c r="CM10" s="369"/>
      <c r="CN10" s="369"/>
      <c r="CO10" s="369"/>
      <c r="CP10" s="369"/>
      <c r="CQ10" s="369"/>
      <c r="CR10" s="369"/>
      <c r="CS10" s="369"/>
      <c r="CT10" s="369"/>
      <c r="CU10" s="369"/>
      <c r="CV10" s="369"/>
      <c r="CW10" s="369"/>
      <c r="CX10" s="369"/>
      <c r="CY10" s="369"/>
      <c r="CZ10" s="369"/>
      <c r="DA10" s="369"/>
    </row>
    <row r="11" spans="1:105" s="370" customFormat="1" ht="28.05" customHeight="1" x14ac:dyDescent="0.3">
      <c r="A11" s="362" t="s">
        <v>1096</v>
      </c>
      <c r="B11" s="366">
        <v>75</v>
      </c>
      <c r="C11" s="371">
        <v>16</v>
      </c>
      <c r="D11" s="371">
        <v>3</v>
      </c>
      <c r="E11" s="366">
        <v>35</v>
      </c>
      <c r="F11" s="371">
        <v>7</v>
      </c>
      <c r="G11" s="366">
        <v>29</v>
      </c>
      <c r="H11" s="371">
        <v>2</v>
      </c>
      <c r="I11" s="371">
        <v>2</v>
      </c>
      <c r="J11" s="371">
        <v>13</v>
      </c>
      <c r="K11" s="371">
        <v>5</v>
      </c>
      <c r="L11" s="371">
        <v>0</v>
      </c>
      <c r="M11" s="371">
        <v>2</v>
      </c>
      <c r="N11" s="371">
        <v>4</v>
      </c>
      <c r="O11" s="371">
        <v>1</v>
      </c>
      <c r="P11" s="371">
        <v>0</v>
      </c>
      <c r="Q11" s="371">
        <v>0</v>
      </c>
      <c r="R11" s="371">
        <v>0</v>
      </c>
      <c r="S11" s="371">
        <v>0</v>
      </c>
      <c r="T11" s="371">
        <v>0</v>
      </c>
      <c r="U11" s="371">
        <v>4</v>
      </c>
      <c r="V11" s="366">
        <v>34</v>
      </c>
      <c r="W11" s="371">
        <v>1</v>
      </c>
      <c r="X11" s="371">
        <v>2</v>
      </c>
      <c r="Y11" s="371">
        <v>15</v>
      </c>
      <c r="Z11" s="371">
        <v>6</v>
      </c>
      <c r="AA11" s="371">
        <v>0</v>
      </c>
      <c r="AB11" s="371">
        <v>6</v>
      </c>
      <c r="AC11" s="371">
        <v>0</v>
      </c>
      <c r="AD11" s="371">
        <v>4</v>
      </c>
      <c r="AE11" s="371">
        <v>0</v>
      </c>
      <c r="AF11" s="371">
        <v>0</v>
      </c>
      <c r="AG11" s="371">
        <v>0</v>
      </c>
      <c r="AH11" s="371">
        <v>0</v>
      </c>
      <c r="AI11" s="371">
        <v>0</v>
      </c>
      <c r="AJ11" s="371">
        <v>2</v>
      </c>
      <c r="AK11" s="371">
        <v>42</v>
      </c>
      <c r="AL11" s="366">
        <v>68</v>
      </c>
      <c r="AM11" s="371">
        <v>16</v>
      </c>
      <c r="AN11" s="371">
        <v>4</v>
      </c>
      <c r="AO11" s="367"/>
      <c r="AP11" s="368"/>
      <c r="AQ11" s="369"/>
      <c r="AR11" s="369"/>
      <c r="AS11" s="369"/>
      <c r="AT11" s="369"/>
      <c r="AU11" s="369"/>
      <c r="AV11" s="369"/>
      <c r="AW11" s="369"/>
      <c r="AX11" s="369"/>
      <c r="AY11" s="369"/>
      <c r="AZ11" s="369"/>
      <c r="BA11" s="369"/>
      <c r="BB11" s="369"/>
      <c r="BC11" s="369"/>
      <c r="BD11" s="369"/>
      <c r="BE11" s="369"/>
      <c r="BF11" s="369"/>
      <c r="BG11" s="369"/>
      <c r="BH11" s="369"/>
      <c r="BI11" s="369"/>
      <c r="BJ11" s="369"/>
      <c r="BK11" s="369"/>
      <c r="BL11" s="369"/>
      <c r="BM11" s="369"/>
      <c r="BN11" s="369"/>
      <c r="BO11" s="369"/>
      <c r="BP11" s="369"/>
      <c r="BQ11" s="369"/>
      <c r="BR11" s="369"/>
      <c r="BS11" s="369"/>
      <c r="BT11" s="369"/>
      <c r="BU11" s="369"/>
      <c r="BV11" s="369"/>
      <c r="BW11" s="369"/>
      <c r="BX11" s="369"/>
      <c r="BY11" s="369"/>
      <c r="BZ11" s="369"/>
      <c r="CA11" s="369"/>
      <c r="CB11" s="369"/>
      <c r="CC11" s="369"/>
      <c r="CD11" s="369"/>
      <c r="CE11" s="369"/>
      <c r="CF11" s="369"/>
      <c r="CG11" s="369"/>
      <c r="CH11" s="369"/>
      <c r="CI11" s="369"/>
      <c r="CJ11" s="369"/>
      <c r="CK11" s="369"/>
      <c r="CL11" s="369"/>
      <c r="CM11" s="369"/>
      <c r="CN11" s="369"/>
      <c r="CO11" s="369"/>
      <c r="CP11" s="369"/>
      <c r="CQ11" s="369"/>
      <c r="CR11" s="369"/>
      <c r="CS11" s="369"/>
      <c r="CT11" s="369"/>
      <c r="CU11" s="369"/>
      <c r="CV11" s="369"/>
      <c r="CW11" s="369"/>
      <c r="CX11" s="369"/>
      <c r="CY11" s="369"/>
      <c r="CZ11" s="369"/>
      <c r="DA11" s="369"/>
    </row>
    <row r="12" spans="1:105" s="370" customFormat="1" ht="28.05" customHeight="1" x14ac:dyDescent="0.3">
      <c r="A12" s="362" t="s">
        <v>1097</v>
      </c>
      <c r="B12" s="366">
        <v>105</v>
      </c>
      <c r="C12" s="371">
        <v>16</v>
      </c>
      <c r="D12" s="371">
        <v>1</v>
      </c>
      <c r="E12" s="366">
        <v>81</v>
      </c>
      <c r="F12" s="371">
        <v>8</v>
      </c>
      <c r="G12" s="366">
        <v>67</v>
      </c>
      <c r="H12" s="371">
        <v>9</v>
      </c>
      <c r="I12" s="371">
        <v>5</v>
      </c>
      <c r="J12" s="371">
        <v>30</v>
      </c>
      <c r="K12" s="371">
        <v>14</v>
      </c>
      <c r="L12" s="371">
        <v>0</v>
      </c>
      <c r="M12" s="371">
        <v>2</v>
      </c>
      <c r="N12" s="371">
        <v>0</v>
      </c>
      <c r="O12" s="371">
        <v>7</v>
      </c>
      <c r="P12" s="371">
        <v>0</v>
      </c>
      <c r="Q12" s="371">
        <v>0</v>
      </c>
      <c r="R12" s="371">
        <v>0</v>
      </c>
      <c r="S12" s="371">
        <v>0</v>
      </c>
      <c r="T12" s="371">
        <v>0</v>
      </c>
      <c r="U12" s="371">
        <v>2</v>
      </c>
      <c r="V12" s="366">
        <v>46</v>
      </c>
      <c r="W12" s="371">
        <v>2</v>
      </c>
      <c r="X12" s="371">
        <v>7</v>
      </c>
      <c r="Y12" s="371">
        <v>21</v>
      </c>
      <c r="Z12" s="371">
        <v>9</v>
      </c>
      <c r="AA12" s="371">
        <v>0</v>
      </c>
      <c r="AB12" s="371">
        <v>2</v>
      </c>
      <c r="AC12" s="371">
        <v>0</v>
      </c>
      <c r="AD12" s="371">
        <v>5</v>
      </c>
      <c r="AE12" s="371">
        <v>0</v>
      </c>
      <c r="AF12" s="371">
        <v>0</v>
      </c>
      <c r="AG12" s="371">
        <v>0</v>
      </c>
      <c r="AH12" s="371">
        <v>0</v>
      </c>
      <c r="AI12" s="371">
        <v>0</v>
      </c>
      <c r="AJ12" s="371">
        <v>1</v>
      </c>
      <c r="AK12" s="371">
        <v>55</v>
      </c>
      <c r="AL12" s="366">
        <v>131</v>
      </c>
      <c r="AM12" s="371">
        <v>12</v>
      </c>
      <c r="AN12" s="371">
        <v>3</v>
      </c>
      <c r="AO12" s="367"/>
      <c r="AP12" s="368"/>
      <c r="AQ12" s="369"/>
      <c r="AR12" s="369"/>
      <c r="AS12" s="369"/>
      <c r="AT12" s="369"/>
      <c r="AU12" s="369"/>
      <c r="AV12" s="369"/>
      <c r="AW12" s="369"/>
      <c r="AX12" s="369"/>
      <c r="AY12" s="369"/>
      <c r="AZ12" s="369"/>
      <c r="BA12" s="369"/>
      <c r="BB12" s="369"/>
      <c r="BC12" s="369"/>
      <c r="BD12" s="369"/>
      <c r="BE12" s="369"/>
      <c r="BF12" s="369"/>
      <c r="BG12" s="369"/>
      <c r="BH12" s="369"/>
      <c r="BI12" s="369"/>
      <c r="BJ12" s="369"/>
      <c r="BK12" s="369"/>
      <c r="BL12" s="369"/>
      <c r="BM12" s="369"/>
      <c r="BN12" s="369"/>
      <c r="BO12" s="369"/>
      <c r="BP12" s="369"/>
      <c r="BQ12" s="369"/>
      <c r="BR12" s="369"/>
      <c r="BS12" s="369"/>
      <c r="BT12" s="369"/>
      <c r="BU12" s="369"/>
      <c r="BV12" s="369"/>
      <c r="BW12" s="369"/>
      <c r="BX12" s="369"/>
      <c r="BY12" s="369"/>
      <c r="BZ12" s="369"/>
      <c r="CA12" s="369"/>
      <c r="CB12" s="369"/>
      <c r="CC12" s="369"/>
      <c r="CD12" s="369"/>
      <c r="CE12" s="369"/>
      <c r="CF12" s="369"/>
      <c r="CG12" s="369"/>
      <c r="CH12" s="369"/>
      <c r="CI12" s="369"/>
      <c r="CJ12" s="369"/>
      <c r="CK12" s="369"/>
      <c r="CL12" s="369"/>
      <c r="CM12" s="369"/>
      <c r="CN12" s="369"/>
      <c r="CO12" s="369"/>
      <c r="CP12" s="369"/>
      <c r="CQ12" s="369"/>
      <c r="CR12" s="369"/>
      <c r="CS12" s="369"/>
      <c r="CT12" s="369"/>
      <c r="CU12" s="369"/>
      <c r="CV12" s="369"/>
      <c r="CW12" s="369"/>
      <c r="CX12" s="369"/>
      <c r="CY12" s="369"/>
      <c r="CZ12" s="369"/>
      <c r="DA12" s="369"/>
    </row>
    <row r="13" spans="1:105" s="370" customFormat="1" ht="28.05" customHeight="1" x14ac:dyDescent="0.3">
      <c r="A13" s="359" t="s">
        <v>989</v>
      </c>
      <c r="B13" s="366">
        <v>1742</v>
      </c>
      <c r="C13" s="366">
        <v>125</v>
      </c>
      <c r="D13" s="366">
        <v>36</v>
      </c>
      <c r="E13" s="366">
        <v>1243</v>
      </c>
      <c r="F13" s="366">
        <v>253</v>
      </c>
      <c r="G13" s="366">
        <v>941</v>
      </c>
      <c r="H13" s="366">
        <v>1</v>
      </c>
      <c r="I13" s="366">
        <v>69</v>
      </c>
      <c r="J13" s="366">
        <v>336</v>
      </c>
      <c r="K13" s="366">
        <v>183</v>
      </c>
      <c r="L13" s="366">
        <v>7</v>
      </c>
      <c r="M13" s="366">
        <v>38</v>
      </c>
      <c r="N13" s="366">
        <v>12</v>
      </c>
      <c r="O13" s="366">
        <v>295</v>
      </c>
      <c r="P13" s="366">
        <v>0</v>
      </c>
      <c r="Q13" s="366">
        <v>0</v>
      </c>
      <c r="R13" s="366">
        <v>0</v>
      </c>
      <c r="S13" s="366">
        <v>0</v>
      </c>
      <c r="T13" s="366">
        <v>0</v>
      </c>
      <c r="U13" s="366">
        <v>50</v>
      </c>
      <c r="V13" s="366">
        <v>853</v>
      </c>
      <c r="W13" s="366">
        <v>0</v>
      </c>
      <c r="X13" s="366">
        <v>72</v>
      </c>
      <c r="Y13" s="366">
        <v>342</v>
      </c>
      <c r="Z13" s="366">
        <v>130</v>
      </c>
      <c r="AA13" s="366">
        <v>4</v>
      </c>
      <c r="AB13" s="366">
        <v>42</v>
      </c>
      <c r="AC13" s="366">
        <v>11</v>
      </c>
      <c r="AD13" s="366">
        <v>247</v>
      </c>
      <c r="AE13" s="366">
        <v>4</v>
      </c>
      <c r="AF13" s="366">
        <v>0</v>
      </c>
      <c r="AG13" s="366">
        <v>0</v>
      </c>
      <c r="AH13" s="366">
        <v>1</v>
      </c>
      <c r="AI13" s="366">
        <v>0</v>
      </c>
      <c r="AJ13" s="366">
        <v>37</v>
      </c>
      <c r="AK13" s="366">
        <v>1153</v>
      </c>
      <c r="AL13" s="366">
        <v>1832</v>
      </c>
      <c r="AM13" s="366">
        <v>105</v>
      </c>
      <c r="AN13" s="366">
        <v>42</v>
      </c>
      <c r="AO13" s="367"/>
      <c r="AP13" s="368"/>
      <c r="AQ13" s="369"/>
      <c r="AR13" s="369"/>
      <c r="AS13" s="369"/>
      <c r="AT13" s="369"/>
      <c r="AU13" s="369"/>
      <c r="AV13" s="369"/>
      <c r="AW13" s="369"/>
      <c r="AX13" s="369"/>
      <c r="AY13" s="369"/>
      <c r="AZ13" s="369"/>
      <c r="BA13" s="369"/>
      <c r="BB13" s="369"/>
      <c r="BC13" s="369"/>
      <c r="BD13" s="369"/>
      <c r="BE13" s="369"/>
      <c r="BF13" s="369"/>
      <c r="BG13" s="369"/>
      <c r="BH13" s="369"/>
      <c r="BI13" s="369"/>
      <c r="BJ13" s="369"/>
      <c r="BK13" s="369"/>
      <c r="BL13" s="369"/>
      <c r="BM13" s="369"/>
      <c r="BN13" s="369"/>
      <c r="BO13" s="369"/>
      <c r="BP13" s="369"/>
      <c r="BQ13" s="369"/>
      <c r="BR13" s="369"/>
      <c r="BS13" s="369"/>
      <c r="BT13" s="369"/>
      <c r="BU13" s="369"/>
      <c r="BV13" s="369"/>
      <c r="BW13" s="369"/>
      <c r="BX13" s="369"/>
      <c r="BY13" s="369"/>
      <c r="BZ13" s="369"/>
      <c r="CA13" s="369"/>
      <c r="CB13" s="369"/>
      <c r="CC13" s="369"/>
      <c r="CD13" s="369"/>
      <c r="CE13" s="369"/>
      <c r="CF13" s="369"/>
      <c r="CG13" s="369"/>
      <c r="CH13" s="369"/>
      <c r="CI13" s="369"/>
      <c r="CJ13" s="369"/>
      <c r="CK13" s="369"/>
      <c r="CL13" s="369"/>
      <c r="CM13" s="369"/>
      <c r="CN13" s="369"/>
      <c r="CO13" s="369"/>
      <c r="CP13" s="369"/>
      <c r="CQ13" s="369"/>
      <c r="CR13" s="369"/>
      <c r="CS13" s="369"/>
      <c r="CT13" s="369"/>
      <c r="CU13" s="369"/>
      <c r="CV13" s="369"/>
      <c r="CW13" s="369"/>
      <c r="CX13" s="369"/>
      <c r="CY13" s="369"/>
      <c r="CZ13" s="369"/>
      <c r="DA13" s="369"/>
    </row>
    <row r="14" spans="1:105" s="370" customFormat="1" ht="28.05" customHeight="1" x14ac:dyDescent="0.3">
      <c r="A14" s="362" t="s">
        <v>865</v>
      </c>
      <c r="B14" s="366">
        <v>224</v>
      </c>
      <c r="C14" s="371">
        <v>11</v>
      </c>
      <c r="D14" s="371">
        <v>2</v>
      </c>
      <c r="E14" s="366">
        <v>146</v>
      </c>
      <c r="F14" s="371">
        <v>22</v>
      </c>
      <c r="G14" s="366">
        <v>94</v>
      </c>
      <c r="H14" s="371">
        <v>0</v>
      </c>
      <c r="I14" s="371">
        <v>9</v>
      </c>
      <c r="J14" s="371">
        <v>48</v>
      </c>
      <c r="K14" s="371">
        <v>22</v>
      </c>
      <c r="L14" s="371">
        <v>0</v>
      </c>
      <c r="M14" s="371">
        <v>5</v>
      </c>
      <c r="N14" s="371">
        <v>1</v>
      </c>
      <c r="O14" s="371">
        <v>9</v>
      </c>
      <c r="P14" s="371">
        <v>0</v>
      </c>
      <c r="Q14" s="371">
        <v>0</v>
      </c>
      <c r="R14" s="371">
        <v>0</v>
      </c>
      <c r="S14" s="371">
        <v>0</v>
      </c>
      <c r="T14" s="371">
        <v>0</v>
      </c>
      <c r="U14" s="371">
        <v>7</v>
      </c>
      <c r="V14" s="366">
        <v>82</v>
      </c>
      <c r="W14" s="371">
        <v>0</v>
      </c>
      <c r="X14" s="371">
        <v>16</v>
      </c>
      <c r="Y14" s="371">
        <v>35</v>
      </c>
      <c r="Z14" s="371">
        <v>16</v>
      </c>
      <c r="AA14" s="371">
        <v>0</v>
      </c>
      <c r="AB14" s="371">
        <v>2</v>
      </c>
      <c r="AC14" s="371">
        <v>0</v>
      </c>
      <c r="AD14" s="371">
        <v>9</v>
      </c>
      <c r="AE14" s="371">
        <v>4</v>
      </c>
      <c r="AF14" s="371">
        <v>0</v>
      </c>
      <c r="AG14" s="371">
        <v>0</v>
      </c>
      <c r="AH14" s="371">
        <v>0</v>
      </c>
      <c r="AI14" s="371">
        <v>0</v>
      </c>
      <c r="AJ14" s="371">
        <v>5</v>
      </c>
      <c r="AK14" s="371">
        <v>133</v>
      </c>
      <c r="AL14" s="366">
        <v>237</v>
      </c>
      <c r="AM14" s="371">
        <v>10</v>
      </c>
      <c r="AN14" s="371">
        <v>5</v>
      </c>
      <c r="AO14" s="367"/>
      <c r="AP14" s="368"/>
      <c r="AQ14" s="369"/>
      <c r="AR14" s="369"/>
      <c r="AS14" s="369"/>
      <c r="AT14" s="369"/>
      <c r="AU14" s="369"/>
      <c r="AV14" s="369"/>
      <c r="AW14" s="369"/>
      <c r="AX14" s="369"/>
      <c r="AY14" s="369"/>
      <c r="AZ14" s="369"/>
      <c r="BA14" s="369"/>
      <c r="BB14" s="369"/>
      <c r="BC14" s="369"/>
      <c r="BD14" s="369"/>
      <c r="BE14" s="369"/>
      <c r="BF14" s="369"/>
      <c r="BG14" s="369"/>
      <c r="BH14" s="369"/>
      <c r="BI14" s="369"/>
      <c r="BJ14" s="369"/>
      <c r="BK14" s="369"/>
      <c r="BL14" s="369"/>
      <c r="BM14" s="369"/>
      <c r="BN14" s="369"/>
      <c r="BO14" s="369"/>
      <c r="BP14" s="369"/>
      <c r="BQ14" s="369"/>
      <c r="BR14" s="369"/>
      <c r="BS14" s="369"/>
      <c r="BT14" s="369"/>
      <c r="BU14" s="369"/>
      <c r="BV14" s="369"/>
      <c r="BW14" s="369"/>
      <c r="BX14" s="369"/>
      <c r="BY14" s="369"/>
      <c r="BZ14" s="369"/>
      <c r="CA14" s="369"/>
      <c r="CB14" s="369"/>
      <c r="CC14" s="369"/>
      <c r="CD14" s="369"/>
      <c r="CE14" s="369"/>
      <c r="CF14" s="369"/>
      <c r="CG14" s="369"/>
      <c r="CH14" s="369"/>
      <c r="CI14" s="369"/>
      <c r="CJ14" s="369"/>
      <c r="CK14" s="369"/>
      <c r="CL14" s="369"/>
      <c r="CM14" s="369"/>
      <c r="CN14" s="369"/>
      <c r="CO14" s="369"/>
      <c r="CP14" s="369"/>
      <c r="CQ14" s="369"/>
      <c r="CR14" s="369"/>
      <c r="CS14" s="369"/>
      <c r="CT14" s="369"/>
      <c r="CU14" s="369"/>
      <c r="CV14" s="369"/>
      <c r="CW14" s="369"/>
      <c r="CX14" s="369"/>
      <c r="CY14" s="369"/>
      <c r="CZ14" s="369"/>
      <c r="DA14" s="369"/>
    </row>
    <row r="15" spans="1:105" s="370" customFormat="1" ht="28.05" customHeight="1" x14ac:dyDescent="0.3">
      <c r="A15" s="362" t="s">
        <v>864</v>
      </c>
      <c r="B15" s="366">
        <v>259</v>
      </c>
      <c r="C15" s="371">
        <v>21</v>
      </c>
      <c r="D15" s="371">
        <v>5</v>
      </c>
      <c r="E15" s="366">
        <v>160</v>
      </c>
      <c r="F15" s="371">
        <v>9</v>
      </c>
      <c r="G15" s="366">
        <v>145</v>
      </c>
      <c r="H15" s="371">
        <v>0</v>
      </c>
      <c r="I15" s="371">
        <v>6</v>
      </c>
      <c r="J15" s="371">
        <v>39</v>
      </c>
      <c r="K15" s="371">
        <v>33</v>
      </c>
      <c r="L15" s="371">
        <v>1</v>
      </c>
      <c r="M15" s="371">
        <v>7</v>
      </c>
      <c r="N15" s="371">
        <v>1</v>
      </c>
      <c r="O15" s="371">
        <v>58</v>
      </c>
      <c r="P15" s="371">
        <v>0</v>
      </c>
      <c r="Q15" s="371">
        <v>0</v>
      </c>
      <c r="R15" s="371">
        <v>0</v>
      </c>
      <c r="S15" s="371">
        <v>0</v>
      </c>
      <c r="T15" s="371">
        <v>0</v>
      </c>
      <c r="U15" s="371">
        <v>6</v>
      </c>
      <c r="V15" s="366">
        <v>141</v>
      </c>
      <c r="W15" s="371">
        <v>0</v>
      </c>
      <c r="X15" s="371">
        <v>7</v>
      </c>
      <c r="Y15" s="371">
        <v>50</v>
      </c>
      <c r="Z15" s="371">
        <v>19</v>
      </c>
      <c r="AA15" s="371">
        <v>1</v>
      </c>
      <c r="AB15" s="371">
        <v>7</v>
      </c>
      <c r="AC15" s="371">
        <v>0</v>
      </c>
      <c r="AD15" s="371">
        <v>56</v>
      </c>
      <c r="AE15" s="371">
        <v>0</v>
      </c>
      <c r="AF15" s="371">
        <v>0</v>
      </c>
      <c r="AG15" s="371">
        <v>0</v>
      </c>
      <c r="AH15" s="371">
        <v>1</v>
      </c>
      <c r="AI15" s="371">
        <v>0</v>
      </c>
      <c r="AJ15" s="371">
        <v>2</v>
      </c>
      <c r="AK15" s="371">
        <v>146</v>
      </c>
      <c r="AL15" s="366">
        <v>273</v>
      </c>
      <c r="AM15" s="371">
        <v>22</v>
      </c>
      <c r="AN15" s="371">
        <v>6</v>
      </c>
      <c r="AO15" s="367"/>
      <c r="AP15" s="368"/>
      <c r="AQ15" s="369"/>
      <c r="AR15" s="369"/>
      <c r="AS15" s="369"/>
      <c r="AT15" s="369"/>
      <c r="AU15" s="369"/>
      <c r="AV15" s="369"/>
      <c r="AW15" s="369"/>
      <c r="AX15" s="369"/>
      <c r="AY15" s="369"/>
      <c r="AZ15" s="369"/>
      <c r="BA15" s="369"/>
      <c r="BB15" s="369"/>
      <c r="BC15" s="369"/>
      <c r="BD15" s="369"/>
      <c r="BE15" s="369"/>
      <c r="BF15" s="369"/>
      <c r="BG15" s="369"/>
      <c r="BH15" s="369"/>
      <c r="BI15" s="369"/>
      <c r="BJ15" s="369"/>
      <c r="BK15" s="369"/>
      <c r="BL15" s="369"/>
      <c r="BM15" s="369"/>
      <c r="BN15" s="369"/>
      <c r="BO15" s="369"/>
      <c r="BP15" s="369"/>
      <c r="BQ15" s="369"/>
      <c r="BR15" s="369"/>
      <c r="BS15" s="369"/>
      <c r="BT15" s="369"/>
      <c r="BU15" s="369"/>
      <c r="BV15" s="369"/>
      <c r="BW15" s="369"/>
      <c r="BX15" s="369"/>
      <c r="BY15" s="369"/>
      <c r="BZ15" s="369"/>
      <c r="CA15" s="369"/>
      <c r="CB15" s="369"/>
      <c r="CC15" s="369"/>
      <c r="CD15" s="369"/>
      <c r="CE15" s="369"/>
      <c r="CF15" s="369"/>
      <c r="CG15" s="369"/>
      <c r="CH15" s="369"/>
      <c r="CI15" s="369"/>
      <c r="CJ15" s="369"/>
      <c r="CK15" s="369"/>
      <c r="CL15" s="369"/>
      <c r="CM15" s="369"/>
      <c r="CN15" s="369"/>
      <c r="CO15" s="369"/>
      <c r="CP15" s="369"/>
      <c r="CQ15" s="369"/>
      <c r="CR15" s="369"/>
      <c r="CS15" s="369"/>
      <c r="CT15" s="369"/>
      <c r="CU15" s="369"/>
      <c r="CV15" s="369"/>
      <c r="CW15" s="369"/>
      <c r="CX15" s="369"/>
      <c r="CY15" s="369"/>
      <c r="CZ15" s="369"/>
      <c r="DA15" s="369"/>
    </row>
    <row r="16" spans="1:105" s="370" customFormat="1" ht="28.05" customHeight="1" x14ac:dyDescent="0.3">
      <c r="A16" s="362" t="s">
        <v>863</v>
      </c>
      <c r="B16" s="366">
        <v>232</v>
      </c>
      <c r="C16" s="371">
        <v>13</v>
      </c>
      <c r="D16" s="371">
        <v>2</v>
      </c>
      <c r="E16" s="366">
        <v>201</v>
      </c>
      <c r="F16" s="371">
        <v>56</v>
      </c>
      <c r="G16" s="366">
        <v>135</v>
      </c>
      <c r="H16" s="371">
        <v>0</v>
      </c>
      <c r="I16" s="371">
        <v>3</v>
      </c>
      <c r="J16" s="371">
        <v>45</v>
      </c>
      <c r="K16" s="371">
        <v>15</v>
      </c>
      <c r="L16" s="371">
        <v>1</v>
      </c>
      <c r="M16" s="371">
        <v>8</v>
      </c>
      <c r="N16" s="371">
        <v>1</v>
      </c>
      <c r="O16" s="371">
        <v>62</v>
      </c>
      <c r="P16" s="371">
        <v>0</v>
      </c>
      <c r="Q16" s="371">
        <v>0</v>
      </c>
      <c r="R16" s="371">
        <v>0</v>
      </c>
      <c r="S16" s="371">
        <v>0</v>
      </c>
      <c r="T16" s="371">
        <v>0</v>
      </c>
      <c r="U16" s="371">
        <v>4</v>
      </c>
      <c r="V16" s="366">
        <v>114</v>
      </c>
      <c r="W16" s="371">
        <v>0</v>
      </c>
      <c r="X16" s="371">
        <v>5</v>
      </c>
      <c r="Y16" s="371">
        <v>46</v>
      </c>
      <c r="Z16" s="371">
        <v>19</v>
      </c>
      <c r="AA16" s="371">
        <v>0</v>
      </c>
      <c r="AB16" s="371">
        <v>4</v>
      </c>
      <c r="AC16" s="371">
        <v>1</v>
      </c>
      <c r="AD16" s="371">
        <v>39</v>
      </c>
      <c r="AE16" s="371">
        <v>0</v>
      </c>
      <c r="AF16" s="371">
        <v>0</v>
      </c>
      <c r="AG16" s="371">
        <v>0</v>
      </c>
      <c r="AH16" s="371">
        <v>0</v>
      </c>
      <c r="AI16" s="371">
        <v>0</v>
      </c>
      <c r="AJ16" s="371">
        <v>2</v>
      </c>
      <c r="AK16" s="371">
        <v>173</v>
      </c>
      <c r="AL16" s="366">
        <v>260</v>
      </c>
      <c r="AM16" s="371">
        <v>11</v>
      </c>
      <c r="AN16" s="371">
        <v>4</v>
      </c>
      <c r="AO16" s="367"/>
      <c r="AP16" s="368"/>
      <c r="AQ16" s="369"/>
      <c r="AR16" s="369"/>
      <c r="AS16" s="369"/>
      <c r="AT16" s="369"/>
      <c r="AU16" s="369"/>
      <c r="AV16" s="369"/>
      <c r="AW16" s="369"/>
      <c r="AX16" s="369"/>
      <c r="AY16" s="369"/>
      <c r="AZ16" s="369"/>
      <c r="BA16" s="369"/>
      <c r="BB16" s="369"/>
      <c r="BC16" s="369"/>
      <c r="BD16" s="369"/>
      <c r="BE16" s="369"/>
      <c r="BF16" s="369"/>
      <c r="BG16" s="369"/>
      <c r="BH16" s="369"/>
      <c r="BI16" s="369"/>
      <c r="BJ16" s="369"/>
      <c r="BK16" s="369"/>
      <c r="BL16" s="369"/>
      <c r="BM16" s="369"/>
      <c r="BN16" s="369"/>
      <c r="BO16" s="369"/>
      <c r="BP16" s="369"/>
      <c r="BQ16" s="369"/>
      <c r="BR16" s="369"/>
      <c r="BS16" s="369"/>
      <c r="BT16" s="369"/>
      <c r="BU16" s="369"/>
      <c r="BV16" s="369"/>
      <c r="BW16" s="369"/>
      <c r="BX16" s="369"/>
      <c r="BY16" s="369"/>
      <c r="BZ16" s="369"/>
      <c r="CA16" s="369"/>
      <c r="CB16" s="369"/>
      <c r="CC16" s="369"/>
      <c r="CD16" s="369"/>
      <c r="CE16" s="369"/>
      <c r="CF16" s="369"/>
      <c r="CG16" s="369"/>
      <c r="CH16" s="369"/>
      <c r="CI16" s="369"/>
      <c r="CJ16" s="369"/>
      <c r="CK16" s="369"/>
      <c r="CL16" s="369"/>
      <c r="CM16" s="369"/>
      <c r="CN16" s="369"/>
      <c r="CO16" s="369"/>
      <c r="CP16" s="369"/>
      <c r="CQ16" s="369"/>
      <c r="CR16" s="369"/>
      <c r="CS16" s="369"/>
      <c r="CT16" s="369"/>
      <c r="CU16" s="369"/>
      <c r="CV16" s="369"/>
      <c r="CW16" s="369"/>
      <c r="CX16" s="369"/>
      <c r="CY16" s="369"/>
      <c r="CZ16" s="369"/>
      <c r="DA16" s="369"/>
    </row>
    <row r="17" spans="1:105" s="370" customFormat="1" ht="28.05" customHeight="1" x14ac:dyDescent="0.3">
      <c r="A17" s="362" t="s">
        <v>862</v>
      </c>
      <c r="B17" s="366">
        <v>316</v>
      </c>
      <c r="C17" s="371">
        <v>23</v>
      </c>
      <c r="D17" s="371">
        <v>5</v>
      </c>
      <c r="E17" s="366">
        <v>162</v>
      </c>
      <c r="F17" s="371">
        <v>18</v>
      </c>
      <c r="G17" s="366">
        <v>145</v>
      </c>
      <c r="H17" s="371">
        <v>0</v>
      </c>
      <c r="I17" s="371">
        <v>13</v>
      </c>
      <c r="J17" s="371">
        <v>63</v>
      </c>
      <c r="K17" s="371">
        <v>37</v>
      </c>
      <c r="L17" s="371">
        <v>2</v>
      </c>
      <c r="M17" s="371">
        <v>6</v>
      </c>
      <c r="N17" s="371">
        <v>3</v>
      </c>
      <c r="O17" s="371">
        <v>21</v>
      </c>
      <c r="P17" s="371">
        <v>0</v>
      </c>
      <c r="Q17" s="371">
        <v>0</v>
      </c>
      <c r="R17" s="371">
        <v>0</v>
      </c>
      <c r="S17" s="371">
        <v>0</v>
      </c>
      <c r="T17" s="371">
        <v>0</v>
      </c>
      <c r="U17" s="371">
        <v>7</v>
      </c>
      <c r="V17" s="366">
        <v>145</v>
      </c>
      <c r="W17" s="371">
        <v>0</v>
      </c>
      <c r="X17" s="371">
        <v>16</v>
      </c>
      <c r="Y17" s="371">
        <v>77</v>
      </c>
      <c r="Z17" s="371">
        <v>22</v>
      </c>
      <c r="AA17" s="371">
        <v>1</v>
      </c>
      <c r="AB17" s="371">
        <v>10</v>
      </c>
      <c r="AC17" s="371">
        <v>3</v>
      </c>
      <c r="AD17" s="371">
        <v>16</v>
      </c>
      <c r="AE17" s="371">
        <v>0</v>
      </c>
      <c r="AF17" s="371">
        <v>0</v>
      </c>
      <c r="AG17" s="371">
        <v>0</v>
      </c>
      <c r="AH17" s="371">
        <v>0</v>
      </c>
      <c r="AI17" s="371">
        <v>0</v>
      </c>
      <c r="AJ17" s="371">
        <v>9</v>
      </c>
      <c r="AK17" s="371">
        <v>166</v>
      </c>
      <c r="AL17" s="366">
        <v>312</v>
      </c>
      <c r="AM17" s="371">
        <v>17</v>
      </c>
      <c r="AN17" s="371">
        <v>5</v>
      </c>
      <c r="AO17" s="367"/>
      <c r="AP17" s="368"/>
      <c r="AQ17" s="369"/>
      <c r="AR17" s="369"/>
      <c r="AS17" s="369"/>
      <c r="AT17" s="369"/>
      <c r="AU17" s="369"/>
      <c r="AV17" s="369"/>
      <c r="AW17" s="369"/>
      <c r="AX17" s="369"/>
      <c r="AY17" s="369"/>
      <c r="AZ17" s="369"/>
      <c r="BA17" s="369"/>
      <c r="BB17" s="369"/>
      <c r="BC17" s="369"/>
      <c r="BD17" s="369"/>
      <c r="BE17" s="369"/>
      <c r="BF17" s="369"/>
      <c r="BG17" s="369"/>
      <c r="BH17" s="369"/>
      <c r="BI17" s="369"/>
      <c r="BJ17" s="369"/>
      <c r="BK17" s="369"/>
      <c r="BL17" s="369"/>
      <c r="BM17" s="369"/>
      <c r="BN17" s="369"/>
      <c r="BO17" s="369"/>
      <c r="BP17" s="369"/>
      <c r="BQ17" s="369"/>
      <c r="BR17" s="369"/>
      <c r="BS17" s="369"/>
      <c r="BT17" s="369"/>
      <c r="BU17" s="369"/>
      <c r="BV17" s="369"/>
      <c r="BW17" s="369"/>
      <c r="BX17" s="369"/>
      <c r="BY17" s="369"/>
      <c r="BZ17" s="369"/>
      <c r="CA17" s="369"/>
      <c r="CB17" s="369"/>
      <c r="CC17" s="369"/>
      <c r="CD17" s="369"/>
      <c r="CE17" s="369"/>
      <c r="CF17" s="369"/>
      <c r="CG17" s="369"/>
      <c r="CH17" s="369"/>
      <c r="CI17" s="369"/>
      <c r="CJ17" s="369"/>
      <c r="CK17" s="369"/>
      <c r="CL17" s="369"/>
      <c r="CM17" s="369"/>
      <c r="CN17" s="369"/>
      <c r="CO17" s="369"/>
      <c r="CP17" s="369"/>
      <c r="CQ17" s="369"/>
      <c r="CR17" s="369"/>
      <c r="CS17" s="369"/>
      <c r="CT17" s="369"/>
      <c r="CU17" s="369"/>
      <c r="CV17" s="369"/>
      <c r="CW17" s="369"/>
      <c r="CX17" s="369"/>
      <c r="CY17" s="369"/>
      <c r="CZ17" s="369"/>
      <c r="DA17" s="369"/>
    </row>
    <row r="18" spans="1:105" s="370" customFormat="1" ht="28.05" customHeight="1" x14ac:dyDescent="0.3">
      <c r="A18" s="362" t="s">
        <v>861</v>
      </c>
      <c r="B18" s="366">
        <v>228</v>
      </c>
      <c r="C18" s="371">
        <v>28</v>
      </c>
      <c r="D18" s="371">
        <v>12</v>
      </c>
      <c r="E18" s="366">
        <v>143</v>
      </c>
      <c r="F18" s="371">
        <v>39</v>
      </c>
      <c r="G18" s="366">
        <v>104</v>
      </c>
      <c r="H18" s="371">
        <v>1</v>
      </c>
      <c r="I18" s="371">
        <v>14</v>
      </c>
      <c r="J18" s="371">
        <v>44</v>
      </c>
      <c r="K18" s="371">
        <v>18</v>
      </c>
      <c r="L18" s="371">
        <v>0</v>
      </c>
      <c r="M18" s="371">
        <v>1</v>
      </c>
      <c r="N18" s="371">
        <v>3</v>
      </c>
      <c r="O18" s="371">
        <v>23</v>
      </c>
      <c r="P18" s="371">
        <v>0</v>
      </c>
      <c r="Q18" s="371">
        <v>0</v>
      </c>
      <c r="R18" s="371">
        <v>0</v>
      </c>
      <c r="S18" s="371">
        <v>0</v>
      </c>
      <c r="T18" s="371">
        <v>0</v>
      </c>
      <c r="U18" s="371">
        <v>9</v>
      </c>
      <c r="V18" s="366">
        <v>77</v>
      </c>
      <c r="W18" s="371">
        <v>0</v>
      </c>
      <c r="X18" s="371">
        <v>15</v>
      </c>
      <c r="Y18" s="371">
        <v>21</v>
      </c>
      <c r="Z18" s="371">
        <v>18</v>
      </c>
      <c r="AA18" s="371">
        <v>0</v>
      </c>
      <c r="AB18" s="371">
        <v>4</v>
      </c>
      <c r="AC18" s="371">
        <v>5</v>
      </c>
      <c r="AD18" s="371">
        <v>14</v>
      </c>
      <c r="AE18" s="371">
        <v>0</v>
      </c>
      <c r="AF18" s="371">
        <v>0</v>
      </c>
      <c r="AG18" s="371">
        <v>0</v>
      </c>
      <c r="AH18" s="371">
        <v>0</v>
      </c>
      <c r="AI18" s="371">
        <v>0</v>
      </c>
      <c r="AJ18" s="371">
        <v>10</v>
      </c>
      <c r="AK18" s="371">
        <v>120</v>
      </c>
      <c r="AL18" s="366">
        <v>251</v>
      </c>
      <c r="AM18" s="371">
        <v>17</v>
      </c>
      <c r="AN18" s="371">
        <v>7</v>
      </c>
      <c r="AO18" s="367"/>
      <c r="AP18" s="368"/>
      <c r="AQ18" s="369"/>
      <c r="AR18" s="369"/>
      <c r="AS18" s="369"/>
      <c r="AT18" s="369"/>
      <c r="AU18" s="369"/>
      <c r="AV18" s="369"/>
      <c r="AW18" s="369"/>
      <c r="AX18" s="369"/>
      <c r="AY18" s="369"/>
      <c r="AZ18" s="369"/>
      <c r="BA18" s="369"/>
      <c r="BB18" s="369"/>
      <c r="BC18" s="369"/>
      <c r="BD18" s="369"/>
      <c r="BE18" s="369"/>
      <c r="BF18" s="369"/>
      <c r="BG18" s="369"/>
      <c r="BH18" s="369"/>
      <c r="BI18" s="369"/>
      <c r="BJ18" s="369"/>
      <c r="BK18" s="369"/>
      <c r="BL18" s="369"/>
      <c r="BM18" s="369"/>
      <c r="BN18" s="369"/>
      <c r="BO18" s="369"/>
      <c r="BP18" s="369"/>
      <c r="BQ18" s="369"/>
      <c r="BR18" s="369"/>
      <c r="BS18" s="369"/>
      <c r="BT18" s="369"/>
      <c r="BU18" s="369"/>
      <c r="BV18" s="369"/>
      <c r="BW18" s="369"/>
      <c r="BX18" s="369"/>
      <c r="BY18" s="369"/>
      <c r="BZ18" s="369"/>
      <c r="CA18" s="369"/>
      <c r="CB18" s="369"/>
      <c r="CC18" s="369"/>
      <c r="CD18" s="369"/>
      <c r="CE18" s="369"/>
      <c r="CF18" s="369"/>
      <c r="CG18" s="369"/>
      <c r="CH18" s="369"/>
      <c r="CI18" s="369"/>
      <c r="CJ18" s="369"/>
      <c r="CK18" s="369"/>
      <c r="CL18" s="369"/>
      <c r="CM18" s="369"/>
      <c r="CN18" s="369"/>
      <c r="CO18" s="369"/>
      <c r="CP18" s="369"/>
      <c r="CQ18" s="369"/>
      <c r="CR18" s="369"/>
      <c r="CS18" s="369"/>
      <c r="CT18" s="369"/>
      <c r="CU18" s="369"/>
      <c r="CV18" s="369"/>
      <c r="CW18" s="369"/>
      <c r="CX18" s="369"/>
      <c r="CY18" s="369"/>
      <c r="CZ18" s="369"/>
      <c r="DA18" s="369"/>
    </row>
    <row r="19" spans="1:105" s="370" customFormat="1" ht="28.05" customHeight="1" x14ac:dyDescent="0.3">
      <c r="A19" s="362" t="s">
        <v>1098</v>
      </c>
      <c r="B19" s="366">
        <v>192</v>
      </c>
      <c r="C19" s="371">
        <v>8</v>
      </c>
      <c r="D19" s="371">
        <v>5</v>
      </c>
      <c r="E19" s="366">
        <v>134</v>
      </c>
      <c r="F19" s="371">
        <v>8</v>
      </c>
      <c r="G19" s="366">
        <v>120</v>
      </c>
      <c r="H19" s="371">
        <v>0</v>
      </c>
      <c r="I19" s="371">
        <v>14</v>
      </c>
      <c r="J19" s="371">
        <v>51</v>
      </c>
      <c r="K19" s="371">
        <v>22</v>
      </c>
      <c r="L19" s="371">
        <v>2</v>
      </c>
      <c r="M19" s="371">
        <v>3</v>
      </c>
      <c r="N19" s="371">
        <v>1</v>
      </c>
      <c r="O19" s="371">
        <v>27</v>
      </c>
      <c r="P19" s="371">
        <v>0</v>
      </c>
      <c r="Q19" s="371">
        <v>0</v>
      </c>
      <c r="R19" s="371">
        <v>0</v>
      </c>
      <c r="S19" s="371">
        <v>0</v>
      </c>
      <c r="T19" s="371">
        <v>0</v>
      </c>
      <c r="U19" s="371">
        <v>7</v>
      </c>
      <c r="V19" s="366">
        <v>98</v>
      </c>
      <c r="W19" s="371">
        <v>0</v>
      </c>
      <c r="X19" s="371">
        <v>6</v>
      </c>
      <c r="Y19" s="371">
        <v>41</v>
      </c>
      <c r="Z19" s="371">
        <v>16</v>
      </c>
      <c r="AA19" s="371">
        <v>1</v>
      </c>
      <c r="AB19" s="371">
        <v>4</v>
      </c>
      <c r="AC19" s="371">
        <v>1</v>
      </c>
      <c r="AD19" s="371">
        <v>29</v>
      </c>
      <c r="AE19" s="371">
        <v>0</v>
      </c>
      <c r="AF19" s="371">
        <v>0</v>
      </c>
      <c r="AG19" s="371">
        <v>0</v>
      </c>
      <c r="AH19" s="371">
        <v>0</v>
      </c>
      <c r="AI19" s="371">
        <v>0</v>
      </c>
      <c r="AJ19" s="371">
        <v>4</v>
      </c>
      <c r="AK19" s="371">
        <v>114</v>
      </c>
      <c r="AL19" s="366">
        <v>212</v>
      </c>
      <c r="AM19" s="371">
        <v>7</v>
      </c>
      <c r="AN19" s="371">
        <v>7</v>
      </c>
      <c r="AO19" s="367"/>
      <c r="AP19" s="368"/>
      <c r="AQ19" s="369"/>
      <c r="AR19" s="369"/>
      <c r="AS19" s="369"/>
      <c r="AT19" s="369"/>
      <c r="AU19" s="369"/>
      <c r="AV19" s="369"/>
      <c r="AW19" s="369"/>
      <c r="AX19" s="369"/>
      <c r="AY19" s="369"/>
      <c r="AZ19" s="369"/>
      <c r="BA19" s="369"/>
      <c r="BB19" s="369"/>
      <c r="BC19" s="369"/>
      <c r="BD19" s="369"/>
      <c r="BE19" s="369"/>
      <c r="BF19" s="369"/>
      <c r="BG19" s="369"/>
      <c r="BH19" s="369"/>
      <c r="BI19" s="369"/>
      <c r="BJ19" s="369"/>
      <c r="BK19" s="369"/>
      <c r="BL19" s="369"/>
      <c r="BM19" s="369"/>
      <c r="BN19" s="369"/>
      <c r="BO19" s="369"/>
      <c r="BP19" s="369"/>
      <c r="BQ19" s="369"/>
      <c r="BR19" s="369"/>
      <c r="BS19" s="369"/>
      <c r="BT19" s="369"/>
      <c r="BU19" s="369"/>
      <c r="BV19" s="369"/>
      <c r="BW19" s="369"/>
      <c r="BX19" s="369"/>
      <c r="BY19" s="369"/>
      <c r="BZ19" s="369"/>
      <c r="CA19" s="369"/>
      <c r="CB19" s="369"/>
      <c r="CC19" s="369"/>
      <c r="CD19" s="369"/>
      <c r="CE19" s="369"/>
      <c r="CF19" s="369"/>
      <c r="CG19" s="369"/>
      <c r="CH19" s="369"/>
      <c r="CI19" s="369"/>
      <c r="CJ19" s="369"/>
      <c r="CK19" s="369"/>
      <c r="CL19" s="369"/>
      <c r="CM19" s="369"/>
      <c r="CN19" s="369"/>
      <c r="CO19" s="369"/>
      <c r="CP19" s="369"/>
      <c r="CQ19" s="369"/>
      <c r="CR19" s="369"/>
      <c r="CS19" s="369"/>
      <c r="CT19" s="369"/>
      <c r="CU19" s="369"/>
      <c r="CV19" s="369"/>
      <c r="CW19" s="369"/>
      <c r="CX19" s="369"/>
      <c r="CY19" s="369"/>
      <c r="CZ19" s="369"/>
      <c r="DA19" s="369"/>
    </row>
    <row r="20" spans="1:105" s="370" customFormat="1" ht="28.05" customHeight="1" x14ac:dyDescent="0.3">
      <c r="A20" s="362" t="s">
        <v>1099</v>
      </c>
      <c r="B20" s="366">
        <v>156</v>
      </c>
      <c r="C20" s="371">
        <v>16</v>
      </c>
      <c r="D20" s="371">
        <v>4</v>
      </c>
      <c r="E20" s="366">
        <v>116</v>
      </c>
      <c r="F20" s="371">
        <v>14</v>
      </c>
      <c r="G20" s="366">
        <v>105</v>
      </c>
      <c r="H20" s="371">
        <v>0</v>
      </c>
      <c r="I20" s="371">
        <v>7</v>
      </c>
      <c r="J20" s="371">
        <v>31</v>
      </c>
      <c r="K20" s="371">
        <v>24</v>
      </c>
      <c r="L20" s="371">
        <v>1</v>
      </c>
      <c r="M20" s="371">
        <v>6</v>
      </c>
      <c r="N20" s="371">
        <v>1</v>
      </c>
      <c r="O20" s="371">
        <v>35</v>
      </c>
      <c r="P20" s="371">
        <v>0</v>
      </c>
      <c r="Q20" s="371">
        <v>0</v>
      </c>
      <c r="R20" s="371">
        <v>0</v>
      </c>
      <c r="S20" s="371">
        <v>0</v>
      </c>
      <c r="T20" s="371">
        <v>0</v>
      </c>
      <c r="U20" s="371">
        <v>7</v>
      </c>
      <c r="V20" s="366">
        <v>88</v>
      </c>
      <c r="W20" s="371">
        <v>0</v>
      </c>
      <c r="X20" s="371">
        <v>7</v>
      </c>
      <c r="Y20" s="371">
        <v>38</v>
      </c>
      <c r="Z20" s="371">
        <v>14</v>
      </c>
      <c r="AA20" s="371">
        <v>1</v>
      </c>
      <c r="AB20" s="371">
        <v>8</v>
      </c>
      <c r="AC20" s="371">
        <v>1</v>
      </c>
      <c r="AD20" s="371">
        <v>19</v>
      </c>
      <c r="AE20" s="371">
        <v>0</v>
      </c>
      <c r="AF20" s="371">
        <v>0</v>
      </c>
      <c r="AG20" s="371">
        <v>0</v>
      </c>
      <c r="AH20" s="371">
        <v>0</v>
      </c>
      <c r="AI20" s="371">
        <v>0</v>
      </c>
      <c r="AJ20" s="371">
        <v>4</v>
      </c>
      <c r="AK20" s="371">
        <v>100</v>
      </c>
      <c r="AL20" s="366">
        <v>172</v>
      </c>
      <c r="AM20" s="371">
        <v>16</v>
      </c>
      <c r="AN20" s="371">
        <v>6</v>
      </c>
      <c r="AO20" s="367"/>
      <c r="AP20" s="368"/>
      <c r="AQ20" s="369"/>
      <c r="AR20" s="369"/>
      <c r="AS20" s="369"/>
      <c r="AT20" s="369"/>
      <c r="AU20" s="369"/>
      <c r="AV20" s="369"/>
      <c r="AW20" s="369"/>
      <c r="AX20" s="369"/>
      <c r="AY20" s="369"/>
      <c r="AZ20" s="369"/>
      <c r="BA20" s="369"/>
      <c r="BB20" s="369"/>
      <c r="BC20" s="369"/>
      <c r="BD20" s="369"/>
      <c r="BE20" s="369"/>
      <c r="BF20" s="369"/>
      <c r="BG20" s="369"/>
      <c r="BH20" s="369"/>
      <c r="BI20" s="369"/>
      <c r="BJ20" s="369"/>
      <c r="BK20" s="369"/>
      <c r="BL20" s="369"/>
      <c r="BM20" s="369"/>
      <c r="BN20" s="369"/>
      <c r="BO20" s="369"/>
      <c r="BP20" s="369"/>
      <c r="BQ20" s="369"/>
      <c r="BR20" s="369"/>
      <c r="BS20" s="369"/>
      <c r="BT20" s="369"/>
      <c r="BU20" s="369"/>
      <c r="BV20" s="369"/>
      <c r="BW20" s="369"/>
      <c r="BX20" s="369"/>
      <c r="BY20" s="369"/>
      <c r="BZ20" s="369"/>
      <c r="CA20" s="369"/>
      <c r="CB20" s="369"/>
      <c r="CC20" s="369"/>
      <c r="CD20" s="369"/>
      <c r="CE20" s="369"/>
      <c r="CF20" s="369"/>
      <c r="CG20" s="369"/>
      <c r="CH20" s="369"/>
      <c r="CI20" s="369"/>
      <c r="CJ20" s="369"/>
      <c r="CK20" s="369"/>
      <c r="CL20" s="369"/>
      <c r="CM20" s="369"/>
      <c r="CN20" s="369"/>
      <c r="CO20" s="369"/>
      <c r="CP20" s="369"/>
      <c r="CQ20" s="369"/>
      <c r="CR20" s="369"/>
      <c r="CS20" s="369"/>
      <c r="CT20" s="369"/>
      <c r="CU20" s="369"/>
      <c r="CV20" s="369"/>
      <c r="CW20" s="369"/>
      <c r="CX20" s="369"/>
      <c r="CY20" s="369"/>
      <c r="CZ20" s="369"/>
      <c r="DA20" s="369"/>
    </row>
    <row r="21" spans="1:105" s="370" customFormat="1" ht="28.05" customHeight="1" x14ac:dyDescent="0.3">
      <c r="A21" s="362" t="s">
        <v>1100</v>
      </c>
      <c r="B21" s="366">
        <v>135</v>
      </c>
      <c r="C21" s="371">
        <v>5</v>
      </c>
      <c r="D21" s="371">
        <v>1</v>
      </c>
      <c r="E21" s="366">
        <v>181</v>
      </c>
      <c r="F21" s="371">
        <v>87</v>
      </c>
      <c r="G21" s="366">
        <v>93</v>
      </c>
      <c r="H21" s="371">
        <v>0</v>
      </c>
      <c r="I21" s="371">
        <v>3</v>
      </c>
      <c r="J21" s="371">
        <v>15</v>
      </c>
      <c r="K21" s="371">
        <v>12</v>
      </c>
      <c r="L21" s="371">
        <v>0</v>
      </c>
      <c r="M21" s="371">
        <v>2</v>
      </c>
      <c r="N21" s="371">
        <v>1</v>
      </c>
      <c r="O21" s="371">
        <v>60</v>
      </c>
      <c r="P21" s="371">
        <v>0</v>
      </c>
      <c r="Q21" s="371">
        <v>0</v>
      </c>
      <c r="R21" s="371">
        <v>0</v>
      </c>
      <c r="S21" s="371">
        <v>0</v>
      </c>
      <c r="T21" s="371">
        <v>0</v>
      </c>
      <c r="U21" s="371">
        <v>3</v>
      </c>
      <c r="V21" s="366">
        <v>108</v>
      </c>
      <c r="W21" s="371">
        <v>0</v>
      </c>
      <c r="X21" s="371">
        <v>0</v>
      </c>
      <c r="Y21" s="371">
        <v>34</v>
      </c>
      <c r="Z21" s="371">
        <v>6</v>
      </c>
      <c r="AA21" s="371">
        <v>0</v>
      </c>
      <c r="AB21" s="371">
        <v>3</v>
      </c>
      <c r="AC21" s="371">
        <v>0</v>
      </c>
      <c r="AD21" s="371">
        <v>65</v>
      </c>
      <c r="AE21" s="371">
        <v>0</v>
      </c>
      <c r="AF21" s="371">
        <v>0</v>
      </c>
      <c r="AG21" s="371">
        <v>0</v>
      </c>
      <c r="AH21" s="371">
        <v>0</v>
      </c>
      <c r="AI21" s="371">
        <v>0</v>
      </c>
      <c r="AJ21" s="371">
        <v>1</v>
      </c>
      <c r="AK21" s="371">
        <v>201</v>
      </c>
      <c r="AL21" s="366">
        <v>115</v>
      </c>
      <c r="AM21" s="371">
        <v>5</v>
      </c>
      <c r="AN21" s="371">
        <v>2</v>
      </c>
      <c r="AO21" s="367"/>
      <c r="AP21" s="368"/>
      <c r="AQ21" s="369"/>
      <c r="AR21" s="369"/>
      <c r="AS21" s="369"/>
      <c r="AT21" s="369"/>
      <c r="AU21" s="369"/>
      <c r="AV21" s="369"/>
      <c r="AW21" s="369"/>
      <c r="AX21" s="369"/>
      <c r="AY21" s="369"/>
      <c r="AZ21" s="369"/>
      <c r="BA21" s="369"/>
      <c r="BB21" s="369"/>
      <c r="BC21" s="369"/>
      <c r="BD21" s="369"/>
      <c r="BE21" s="369"/>
      <c r="BF21" s="369"/>
      <c r="BG21" s="369"/>
      <c r="BH21" s="369"/>
      <c r="BI21" s="369"/>
      <c r="BJ21" s="369"/>
      <c r="BK21" s="369"/>
      <c r="BL21" s="369"/>
      <c r="BM21" s="369"/>
      <c r="BN21" s="369"/>
      <c r="BO21" s="369"/>
      <c r="BP21" s="369"/>
      <c r="BQ21" s="369"/>
      <c r="BR21" s="369"/>
      <c r="BS21" s="369"/>
      <c r="BT21" s="369"/>
      <c r="BU21" s="369"/>
      <c r="BV21" s="369"/>
      <c r="BW21" s="369"/>
      <c r="BX21" s="369"/>
      <c r="BY21" s="369"/>
      <c r="BZ21" s="369"/>
      <c r="CA21" s="369"/>
      <c r="CB21" s="369"/>
      <c r="CC21" s="369"/>
      <c r="CD21" s="369"/>
      <c r="CE21" s="369"/>
      <c r="CF21" s="369"/>
      <c r="CG21" s="369"/>
      <c r="CH21" s="369"/>
      <c r="CI21" s="369"/>
      <c r="CJ21" s="369"/>
      <c r="CK21" s="369"/>
      <c r="CL21" s="369"/>
      <c r="CM21" s="369"/>
      <c r="CN21" s="369"/>
      <c r="CO21" s="369"/>
      <c r="CP21" s="369"/>
      <c r="CQ21" s="369"/>
      <c r="CR21" s="369"/>
      <c r="CS21" s="369"/>
      <c r="CT21" s="369"/>
      <c r="CU21" s="369"/>
      <c r="CV21" s="369"/>
      <c r="CW21" s="369"/>
      <c r="CX21" s="369"/>
      <c r="CY21" s="369"/>
      <c r="CZ21" s="369"/>
      <c r="DA21" s="369"/>
    </row>
    <row r="22" spans="1:105" s="370" customFormat="1" ht="28.05" customHeight="1" x14ac:dyDescent="0.3">
      <c r="A22" s="359" t="s">
        <v>847</v>
      </c>
      <c r="B22" s="366">
        <v>1474</v>
      </c>
      <c r="C22" s="366">
        <v>105</v>
      </c>
      <c r="D22" s="366">
        <v>62</v>
      </c>
      <c r="E22" s="366">
        <v>1224</v>
      </c>
      <c r="F22" s="366">
        <v>284</v>
      </c>
      <c r="G22" s="366">
        <v>894</v>
      </c>
      <c r="H22" s="366">
        <v>31</v>
      </c>
      <c r="I22" s="366">
        <v>126</v>
      </c>
      <c r="J22" s="366">
        <v>254</v>
      </c>
      <c r="K22" s="366">
        <v>87</v>
      </c>
      <c r="L22" s="366">
        <v>11</v>
      </c>
      <c r="M22" s="366">
        <v>13</v>
      </c>
      <c r="N22" s="366">
        <v>8</v>
      </c>
      <c r="O22" s="366">
        <v>361</v>
      </c>
      <c r="P22" s="366">
        <v>0</v>
      </c>
      <c r="Q22" s="366">
        <v>0</v>
      </c>
      <c r="R22" s="366">
        <v>0</v>
      </c>
      <c r="S22" s="366">
        <v>3</v>
      </c>
      <c r="T22" s="366">
        <v>0</v>
      </c>
      <c r="U22" s="366">
        <v>58</v>
      </c>
      <c r="V22" s="366">
        <v>829</v>
      </c>
      <c r="W22" s="366">
        <v>51</v>
      </c>
      <c r="X22" s="366">
        <v>121</v>
      </c>
      <c r="Y22" s="366">
        <v>285</v>
      </c>
      <c r="Z22" s="366">
        <v>80</v>
      </c>
      <c r="AA22" s="366">
        <v>3</v>
      </c>
      <c r="AB22" s="366">
        <v>17</v>
      </c>
      <c r="AC22" s="366">
        <v>7</v>
      </c>
      <c r="AD22" s="366">
        <v>264</v>
      </c>
      <c r="AE22" s="366">
        <v>0</v>
      </c>
      <c r="AF22" s="366">
        <v>0</v>
      </c>
      <c r="AG22" s="366">
        <v>0</v>
      </c>
      <c r="AH22" s="366">
        <v>1</v>
      </c>
      <c r="AI22" s="366">
        <v>0</v>
      </c>
      <c r="AJ22" s="366">
        <v>53</v>
      </c>
      <c r="AK22" s="366">
        <v>1113</v>
      </c>
      <c r="AL22" s="366">
        <v>1585</v>
      </c>
      <c r="AM22" s="366">
        <v>102</v>
      </c>
      <c r="AN22" s="366">
        <v>66</v>
      </c>
      <c r="AO22" s="367"/>
      <c r="AP22" s="368"/>
      <c r="AQ22" s="369"/>
      <c r="AR22" s="369"/>
      <c r="AS22" s="369"/>
      <c r="AT22" s="369"/>
      <c r="AU22" s="369"/>
      <c r="AV22" s="369"/>
      <c r="AW22" s="369"/>
      <c r="AX22" s="369"/>
      <c r="AY22" s="369"/>
      <c r="AZ22" s="369"/>
      <c r="BA22" s="369"/>
      <c r="BB22" s="369"/>
      <c r="BC22" s="369"/>
      <c r="BD22" s="369"/>
      <c r="BE22" s="369"/>
      <c r="BF22" s="369"/>
      <c r="BG22" s="369"/>
      <c r="BH22" s="369"/>
      <c r="BI22" s="369"/>
      <c r="BJ22" s="369"/>
      <c r="BK22" s="369"/>
      <c r="BL22" s="369"/>
      <c r="BM22" s="369"/>
      <c r="BN22" s="369"/>
      <c r="BO22" s="369"/>
      <c r="BP22" s="369"/>
      <c r="BQ22" s="369"/>
      <c r="BR22" s="369"/>
      <c r="BS22" s="369"/>
      <c r="BT22" s="369"/>
      <c r="BU22" s="369"/>
      <c r="BV22" s="369"/>
      <c r="BW22" s="369"/>
      <c r="BX22" s="369"/>
      <c r="BY22" s="369"/>
      <c r="BZ22" s="369"/>
      <c r="CA22" s="369"/>
      <c r="CB22" s="369"/>
      <c r="CC22" s="369"/>
      <c r="CD22" s="369"/>
      <c r="CE22" s="369"/>
      <c r="CF22" s="369"/>
      <c r="CG22" s="369"/>
      <c r="CH22" s="369"/>
      <c r="CI22" s="369"/>
      <c r="CJ22" s="369"/>
      <c r="CK22" s="369"/>
      <c r="CL22" s="369"/>
      <c r="CM22" s="369"/>
      <c r="CN22" s="369"/>
      <c r="CO22" s="369"/>
      <c r="CP22" s="369"/>
      <c r="CQ22" s="369"/>
      <c r="CR22" s="369"/>
      <c r="CS22" s="369"/>
      <c r="CT22" s="369"/>
      <c r="CU22" s="369"/>
      <c r="CV22" s="369"/>
      <c r="CW22" s="369"/>
      <c r="CX22" s="369"/>
      <c r="CY22" s="369"/>
      <c r="CZ22" s="369"/>
      <c r="DA22" s="369"/>
    </row>
    <row r="23" spans="1:105" s="370" customFormat="1" ht="28.05" customHeight="1" x14ac:dyDescent="0.3">
      <c r="A23" s="362" t="s">
        <v>846</v>
      </c>
      <c r="B23" s="366">
        <v>136</v>
      </c>
      <c r="C23" s="371">
        <v>8</v>
      </c>
      <c r="D23" s="371">
        <v>4</v>
      </c>
      <c r="E23" s="366">
        <v>116</v>
      </c>
      <c r="F23" s="371">
        <v>40</v>
      </c>
      <c r="G23" s="366">
        <v>77</v>
      </c>
      <c r="H23" s="371">
        <v>0</v>
      </c>
      <c r="I23" s="371">
        <v>12</v>
      </c>
      <c r="J23" s="371">
        <v>19</v>
      </c>
      <c r="K23" s="371">
        <v>13</v>
      </c>
      <c r="L23" s="371">
        <v>0</v>
      </c>
      <c r="M23" s="371">
        <v>1</v>
      </c>
      <c r="N23" s="371">
        <v>1</v>
      </c>
      <c r="O23" s="371">
        <v>31</v>
      </c>
      <c r="P23" s="371">
        <v>0</v>
      </c>
      <c r="Q23" s="371">
        <v>0</v>
      </c>
      <c r="R23" s="371">
        <v>0</v>
      </c>
      <c r="S23" s="371">
        <v>0</v>
      </c>
      <c r="T23" s="371">
        <v>0</v>
      </c>
      <c r="U23" s="371">
        <v>5</v>
      </c>
      <c r="V23" s="366">
        <v>92</v>
      </c>
      <c r="W23" s="371">
        <v>0</v>
      </c>
      <c r="X23" s="371">
        <v>14</v>
      </c>
      <c r="Y23" s="371">
        <v>23</v>
      </c>
      <c r="Z23" s="371">
        <v>15</v>
      </c>
      <c r="AA23" s="371">
        <v>0</v>
      </c>
      <c r="AB23" s="371">
        <v>0</v>
      </c>
      <c r="AC23" s="371">
        <v>1</v>
      </c>
      <c r="AD23" s="371">
        <v>39</v>
      </c>
      <c r="AE23" s="371">
        <v>0</v>
      </c>
      <c r="AF23" s="371">
        <v>0</v>
      </c>
      <c r="AG23" s="371">
        <v>0</v>
      </c>
      <c r="AH23" s="371">
        <v>0</v>
      </c>
      <c r="AI23" s="371">
        <v>0</v>
      </c>
      <c r="AJ23" s="371">
        <v>7</v>
      </c>
      <c r="AK23" s="371">
        <v>129</v>
      </c>
      <c r="AL23" s="366">
        <v>123</v>
      </c>
      <c r="AM23" s="371">
        <v>8</v>
      </c>
      <c r="AN23" s="371">
        <v>3</v>
      </c>
      <c r="AO23" s="367"/>
      <c r="AP23" s="368"/>
      <c r="AQ23" s="369"/>
      <c r="AR23" s="369"/>
      <c r="AS23" s="369"/>
      <c r="AT23" s="369"/>
      <c r="AU23" s="369"/>
      <c r="AV23" s="369"/>
      <c r="AW23" s="369"/>
      <c r="AX23" s="369"/>
      <c r="AY23" s="369"/>
      <c r="AZ23" s="369"/>
      <c r="BA23" s="369"/>
      <c r="BB23" s="369"/>
      <c r="BC23" s="369"/>
      <c r="BD23" s="369"/>
      <c r="BE23" s="369"/>
      <c r="BF23" s="369"/>
      <c r="BG23" s="369"/>
      <c r="BH23" s="369"/>
      <c r="BI23" s="369"/>
      <c r="BJ23" s="369"/>
      <c r="BK23" s="369"/>
      <c r="BL23" s="369"/>
      <c r="BM23" s="369"/>
      <c r="BN23" s="369"/>
      <c r="BO23" s="369"/>
      <c r="BP23" s="369"/>
      <c r="BQ23" s="369"/>
      <c r="BR23" s="369"/>
      <c r="BS23" s="369"/>
      <c r="BT23" s="369"/>
      <c r="BU23" s="369"/>
      <c r="BV23" s="369"/>
      <c r="BW23" s="369"/>
      <c r="BX23" s="369"/>
      <c r="BY23" s="369"/>
      <c r="BZ23" s="369"/>
      <c r="CA23" s="369"/>
      <c r="CB23" s="369"/>
      <c r="CC23" s="369"/>
      <c r="CD23" s="369"/>
      <c r="CE23" s="369"/>
      <c r="CF23" s="369"/>
      <c r="CG23" s="369"/>
      <c r="CH23" s="369"/>
      <c r="CI23" s="369"/>
      <c r="CJ23" s="369"/>
      <c r="CK23" s="369"/>
      <c r="CL23" s="369"/>
      <c r="CM23" s="369"/>
      <c r="CN23" s="369"/>
      <c r="CO23" s="369"/>
      <c r="CP23" s="369"/>
      <c r="CQ23" s="369"/>
      <c r="CR23" s="369"/>
      <c r="CS23" s="369"/>
      <c r="CT23" s="369"/>
      <c r="CU23" s="369"/>
      <c r="CV23" s="369"/>
      <c r="CW23" s="369"/>
      <c r="CX23" s="369"/>
      <c r="CY23" s="369"/>
      <c r="CZ23" s="369"/>
      <c r="DA23" s="369"/>
    </row>
    <row r="24" spans="1:105" s="370" customFormat="1" ht="28.05" customHeight="1" x14ac:dyDescent="0.3">
      <c r="A24" s="362" t="s">
        <v>845</v>
      </c>
      <c r="B24" s="366">
        <v>227</v>
      </c>
      <c r="C24" s="371">
        <v>14</v>
      </c>
      <c r="D24" s="371">
        <v>11</v>
      </c>
      <c r="E24" s="366">
        <v>208</v>
      </c>
      <c r="F24" s="371">
        <v>59</v>
      </c>
      <c r="G24" s="366">
        <v>144</v>
      </c>
      <c r="H24" s="371">
        <v>0</v>
      </c>
      <c r="I24" s="371">
        <v>20</v>
      </c>
      <c r="J24" s="371">
        <v>36</v>
      </c>
      <c r="K24" s="371">
        <v>9</v>
      </c>
      <c r="L24" s="371">
        <v>2</v>
      </c>
      <c r="M24" s="371">
        <v>2</v>
      </c>
      <c r="N24" s="371">
        <v>0</v>
      </c>
      <c r="O24" s="371">
        <v>75</v>
      </c>
      <c r="P24" s="371">
        <v>0</v>
      </c>
      <c r="Q24" s="371">
        <v>0</v>
      </c>
      <c r="R24" s="371">
        <v>0</v>
      </c>
      <c r="S24" s="371">
        <v>0</v>
      </c>
      <c r="T24" s="371">
        <v>0</v>
      </c>
      <c r="U24" s="371">
        <v>7</v>
      </c>
      <c r="V24" s="366">
        <v>117</v>
      </c>
      <c r="W24" s="371">
        <v>2</v>
      </c>
      <c r="X24" s="371">
        <v>16</v>
      </c>
      <c r="Y24" s="371">
        <v>37</v>
      </c>
      <c r="Z24" s="371">
        <v>7</v>
      </c>
      <c r="AA24" s="371">
        <v>0</v>
      </c>
      <c r="AB24" s="371">
        <v>3</v>
      </c>
      <c r="AC24" s="371">
        <v>1</v>
      </c>
      <c r="AD24" s="371">
        <v>51</v>
      </c>
      <c r="AE24" s="371">
        <v>0</v>
      </c>
      <c r="AF24" s="371">
        <v>0</v>
      </c>
      <c r="AG24" s="371">
        <v>0</v>
      </c>
      <c r="AH24" s="371">
        <v>0</v>
      </c>
      <c r="AI24" s="371">
        <v>0</v>
      </c>
      <c r="AJ24" s="371">
        <v>7</v>
      </c>
      <c r="AK24" s="371">
        <v>168</v>
      </c>
      <c r="AL24" s="366">
        <v>267</v>
      </c>
      <c r="AM24" s="371">
        <v>13</v>
      </c>
      <c r="AN24" s="371">
        <v>12</v>
      </c>
      <c r="AO24" s="367"/>
      <c r="AP24" s="368"/>
      <c r="AQ24" s="369"/>
      <c r="AR24" s="369"/>
      <c r="AS24" s="369"/>
      <c r="AT24" s="369"/>
      <c r="AU24" s="369"/>
      <c r="AV24" s="369"/>
      <c r="AW24" s="369"/>
      <c r="AX24" s="369"/>
      <c r="AY24" s="369"/>
      <c r="AZ24" s="369"/>
      <c r="BA24" s="369"/>
      <c r="BB24" s="369"/>
      <c r="BC24" s="369"/>
      <c r="BD24" s="369"/>
      <c r="BE24" s="369"/>
      <c r="BF24" s="369"/>
      <c r="BG24" s="369"/>
      <c r="BH24" s="369"/>
      <c r="BI24" s="369"/>
      <c r="BJ24" s="369"/>
      <c r="BK24" s="369"/>
      <c r="BL24" s="369"/>
      <c r="BM24" s="369"/>
      <c r="BN24" s="369"/>
      <c r="BO24" s="369"/>
      <c r="BP24" s="369"/>
      <c r="BQ24" s="369"/>
      <c r="BR24" s="369"/>
      <c r="BS24" s="369"/>
      <c r="BT24" s="369"/>
      <c r="BU24" s="369"/>
      <c r="BV24" s="369"/>
      <c r="BW24" s="369"/>
      <c r="BX24" s="369"/>
      <c r="BY24" s="369"/>
      <c r="BZ24" s="369"/>
      <c r="CA24" s="369"/>
      <c r="CB24" s="369"/>
      <c r="CC24" s="369"/>
      <c r="CD24" s="369"/>
      <c r="CE24" s="369"/>
      <c r="CF24" s="369"/>
      <c r="CG24" s="369"/>
      <c r="CH24" s="369"/>
      <c r="CI24" s="369"/>
      <c r="CJ24" s="369"/>
      <c r="CK24" s="369"/>
      <c r="CL24" s="369"/>
      <c r="CM24" s="369"/>
      <c r="CN24" s="369"/>
      <c r="CO24" s="369"/>
      <c r="CP24" s="369"/>
      <c r="CQ24" s="369"/>
      <c r="CR24" s="369"/>
      <c r="CS24" s="369"/>
      <c r="CT24" s="369"/>
      <c r="CU24" s="369"/>
      <c r="CV24" s="369"/>
      <c r="CW24" s="369"/>
      <c r="CX24" s="369"/>
      <c r="CY24" s="369"/>
      <c r="CZ24" s="369"/>
      <c r="DA24" s="369"/>
    </row>
    <row r="25" spans="1:105" s="370" customFormat="1" ht="28.05" customHeight="1" x14ac:dyDescent="0.3">
      <c r="A25" s="362" t="s">
        <v>844</v>
      </c>
      <c r="B25" s="366">
        <v>185</v>
      </c>
      <c r="C25" s="371">
        <v>18</v>
      </c>
      <c r="D25" s="371">
        <v>6</v>
      </c>
      <c r="E25" s="366">
        <v>112</v>
      </c>
      <c r="F25" s="371">
        <v>12</v>
      </c>
      <c r="G25" s="366">
        <v>94</v>
      </c>
      <c r="H25" s="371">
        <v>0</v>
      </c>
      <c r="I25" s="371">
        <v>18</v>
      </c>
      <c r="J25" s="371">
        <v>31</v>
      </c>
      <c r="K25" s="371">
        <v>12</v>
      </c>
      <c r="L25" s="371">
        <v>2</v>
      </c>
      <c r="M25" s="371">
        <v>1</v>
      </c>
      <c r="N25" s="371">
        <v>1</v>
      </c>
      <c r="O25" s="371">
        <v>29</v>
      </c>
      <c r="P25" s="371">
        <v>0</v>
      </c>
      <c r="Q25" s="371">
        <v>0</v>
      </c>
      <c r="R25" s="371">
        <v>0</v>
      </c>
      <c r="S25" s="371">
        <v>0</v>
      </c>
      <c r="T25" s="371">
        <v>0</v>
      </c>
      <c r="U25" s="371">
        <v>9</v>
      </c>
      <c r="V25" s="366">
        <v>91</v>
      </c>
      <c r="W25" s="371">
        <v>0</v>
      </c>
      <c r="X25" s="371">
        <v>19</v>
      </c>
      <c r="Y25" s="371">
        <v>42</v>
      </c>
      <c r="Z25" s="371">
        <v>9</v>
      </c>
      <c r="AA25" s="371">
        <v>1</v>
      </c>
      <c r="AB25" s="371">
        <v>2</v>
      </c>
      <c r="AC25" s="371">
        <v>0</v>
      </c>
      <c r="AD25" s="371">
        <v>18</v>
      </c>
      <c r="AE25" s="371">
        <v>0</v>
      </c>
      <c r="AF25" s="371">
        <v>0</v>
      </c>
      <c r="AG25" s="371">
        <v>0</v>
      </c>
      <c r="AH25" s="371">
        <v>0</v>
      </c>
      <c r="AI25" s="371">
        <v>0</v>
      </c>
      <c r="AJ25" s="371">
        <v>5</v>
      </c>
      <c r="AK25" s="371">
        <v>101</v>
      </c>
      <c r="AL25" s="366">
        <v>196</v>
      </c>
      <c r="AM25" s="371">
        <v>18</v>
      </c>
      <c r="AN25" s="371">
        <v>9</v>
      </c>
      <c r="AO25" s="367"/>
      <c r="AP25" s="368"/>
      <c r="AQ25" s="369"/>
      <c r="AR25" s="369"/>
      <c r="AS25" s="369"/>
      <c r="AT25" s="369"/>
      <c r="AU25" s="369"/>
      <c r="AV25" s="369"/>
      <c r="AW25" s="369"/>
      <c r="AX25" s="369"/>
      <c r="AY25" s="369"/>
      <c r="AZ25" s="369"/>
      <c r="BA25" s="369"/>
      <c r="BB25" s="369"/>
      <c r="BC25" s="369"/>
      <c r="BD25" s="369"/>
      <c r="BE25" s="369"/>
      <c r="BF25" s="369"/>
      <c r="BG25" s="369"/>
      <c r="BH25" s="369"/>
      <c r="BI25" s="369"/>
      <c r="BJ25" s="369"/>
      <c r="BK25" s="369"/>
      <c r="BL25" s="369"/>
      <c r="BM25" s="369"/>
      <c r="BN25" s="369"/>
      <c r="BO25" s="369"/>
      <c r="BP25" s="369"/>
      <c r="BQ25" s="369"/>
      <c r="BR25" s="369"/>
      <c r="BS25" s="369"/>
      <c r="BT25" s="369"/>
      <c r="BU25" s="369"/>
      <c r="BV25" s="369"/>
      <c r="BW25" s="369"/>
      <c r="BX25" s="369"/>
      <c r="BY25" s="369"/>
      <c r="BZ25" s="369"/>
      <c r="CA25" s="369"/>
      <c r="CB25" s="369"/>
      <c r="CC25" s="369"/>
      <c r="CD25" s="369"/>
      <c r="CE25" s="369"/>
      <c r="CF25" s="369"/>
      <c r="CG25" s="369"/>
      <c r="CH25" s="369"/>
      <c r="CI25" s="369"/>
      <c r="CJ25" s="369"/>
      <c r="CK25" s="369"/>
      <c r="CL25" s="369"/>
      <c r="CM25" s="369"/>
      <c r="CN25" s="369"/>
      <c r="CO25" s="369"/>
      <c r="CP25" s="369"/>
      <c r="CQ25" s="369"/>
      <c r="CR25" s="369"/>
      <c r="CS25" s="369"/>
      <c r="CT25" s="369"/>
      <c r="CU25" s="369"/>
      <c r="CV25" s="369"/>
      <c r="CW25" s="369"/>
      <c r="CX25" s="369"/>
      <c r="CY25" s="369"/>
      <c r="CZ25" s="369"/>
      <c r="DA25" s="369"/>
    </row>
    <row r="26" spans="1:105" s="370" customFormat="1" ht="28.05" customHeight="1" x14ac:dyDescent="0.3">
      <c r="A26" s="362" t="s">
        <v>843</v>
      </c>
      <c r="B26" s="366">
        <v>291</v>
      </c>
      <c r="C26" s="371">
        <v>29</v>
      </c>
      <c r="D26" s="371">
        <v>17</v>
      </c>
      <c r="E26" s="366">
        <v>348</v>
      </c>
      <c r="F26" s="371">
        <v>79</v>
      </c>
      <c r="G26" s="366">
        <v>243</v>
      </c>
      <c r="H26" s="371">
        <v>31</v>
      </c>
      <c r="I26" s="371">
        <v>29</v>
      </c>
      <c r="J26" s="371">
        <v>55</v>
      </c>
      <c r="K26" s="371">
        <v>26</v>
      </c>
      <c r="L26" s="371">
        <v>4</v>
      </c>
      <c r="M26" s="371">
        <v>4</v>
      </c>
      <c r="N26" s="371">
        <v>1</v>
      </c>
      <c r="O26" s="371">
        <v>90</v>
      </c>
      <c r="P26" s="371">
        <v>0</v>
      </c>
      <c r="Q26" s="371">
        <v>0</v>
      </c>
      <c r="R26" s="371">
        <v>0</v>
      </c>
      <c r="S26" s="371">
        <v>3</v>
      </c>
      <c r="T26" s="371">
        <v>0</v>
      </c>
      <c r="U26" s="371">
        <v>19</v>
      </c>
      <c r="V26" s="366">
        <v>230</v>
      </c>
      <c r="W26" s="371">
        <v>49</v>
      </c>
      <c r="X26" s="371">
        <v>29</v>
      </c>
      <c r="Y26" s="371">
        <v>48</v>
      </c>
      <c r="Z26" s="371">
        <v>26</v>
      </c>
      <c r="AA26" s="371">
        <v>1</v>
      </c>
      <c r="AB26" s="371">
        <v>7</v>
      </c>
      <c r="AC26" s="371">
        <v>2</v>
      </c>
      <c r="AD26" s="371">
        <v>67</v>
      </c>
      <c r="AE26" s="371">
        <v>0</v>
      </c>
      <c r="AF26" s="371">
        <v>0</v>
      </c>
      <c r="AG26" s="371">
        <v>0</v>
      </c>
      <c r="AH26" s="371">
        <v>1</v>
      </c>
      <c r="AI26" s="371">
        <v>0</v>
      </c>
      <c r="AJ26" s="371">
        <v>19</v>
      </c>
      <c r="AK26" s="371">
        <v>317</v>
      </c>
      <c r="AL26" s="366">
        <v>322</v>
      </c>
      <c r="AM26" s="371">
        <v>29</v>
      </c>
      <c r="AN26" s="371">
        <v>19</v>
      </c>
      <c r="AO26" s="367"/>
      <c r="AP26" s="368"/>
      <c r="AQ26" s="369"/>
      <c r="AR26" s="369"/>
      <c r="AS26" s="369"/>
      <c r="AT26" s="369"/>
      <c r="AU26" s="369"/>
      <c r="AV26" s="369"/>
      <c r="AW26" s="369"/>
      <c r="AX26" s="369"/>
      <c r="AY26" s="369"/>
      <c r="AZ26" s="369"/>
      <c r="BA26" s="369"/>
      <c r="BB26" s="369"/>
      <c r="BC26" s="369"/>
      <c r="BD26" s="369"/>
      <c r="BE26" s="369"/>
      <c r="BF26" s="369"/>
      <c r="BG26" s="369"/>
      <c r="BH26" s="369"/>
      <c r="BI26" s="369"/>
      <c r="BJ26" s="369"/>
      <c r="BK26" s="369"/>
      <c r="BL26" s="369"/>
      <c r="BM26" s="369"/>
      <c r="BN26" s="369"/>
      <c r="BO26" s="369"/>
      <c r="BP26" s="369"/>
      <c r="BQ26" s="369"/>
      <c r="BR26" s="369"/>
      <c r="BS26" s="369"/>
      <c r="BT26" s="369"/>
      <c r="BU26" s="369"/>
      <c r="BV26" s="369"/>
      <c r="BW26" s="369"/>
      <c r="BX26" s="369"/>
      <c r="BY26" s="369"/>
      <c r="BZ26" s="369"/>
      <c r="CA26" s="369"/>
      <c r="CB26" s="369"/>
      <c r="CC26" s="369"/>
      <c r="CD26" s="369"/>
      <c r="CE26" s="369"/>
      <c r="CF26" s="369"/>
      <c r="CG26" s="369"/>
      <c r="CH26" s="369"/>
      <c r="CI26" s="369"/>
      <c r="CJ26" s="369"/>
      <c r="CK26" s="369"/>
      <c r="CL26" s="369"/>
      <c r="CM26" s="369"/>
      <c r="CN26" s="369"/>
      <c r="CO26" s="369"/>
      <c r="CP26" s="369"/>
      <c r="CQ26" s="369"/>
      <c r="CR26" s="369"/>
      <c r="CS26" s="369"/>
      <c r="CT26" s="369"/>
      <c r="CU26" s="369"/>
      <c r="CV26" s="369"/>
      <c r="CW26" s="369"/>
      <c r="CX26" s="369"/>
      <c r="CY26" s="369"/>
      <c r="CZ26" s="369"/>
      <c r="DA26" s="369"/>
    </row>
    <row r="27" spans="1:105" s="370" customFormat="1" ht="28.05" customHeight="1" x14ac:dyDescent="0.3">
      <c r="A27" s="362" t="s">
        <v>842</v>
      </c>
      <c r="B27" s="366">
        <v>105</v>
      </c>
      <c r="C27" s="371">
        <v>9</v>
      </c>
      <c r="D27" s="371">
        <v>5</v>
      </c>
      <c r="E27" s="366">
        <v>56</v>
      </c>
      <c r="F27" s="371">
        <v>14</v>
      </c>
      <c r="G27" s="366">
        <v>42</v>
      </c>
      <c r="H27" s="371">
        <v>0</v>
      </c>
      <c r="I27" s="371">
        <v>13</v>
      </c>
      <c r="J27" s="371">
        <v>15</v>
      </c>
      <c r="K27" s="371">
        <v>7</v>
      </c>
      <c r="L27" s="371">
        <v>1</v>
      </c>
      <c r="M27" s="371">
        <v>2</v>
      </c>
      <c r="N27" s="371">
        <v>1</v>
      </c>
      <c r="O27" s="371">
        <v>3</v>
      </c>
      <c r="P27" s="371">
        <v>0</v>
      </c>
      <c r="Q27" s="371">
        <v>0</v>
      </c>
      <c r="R27" s="371">
        <v>0</v>
      </c>
      <c r="S27" s="371">
        <v>0</v>
      </c>
      <c r="T27" s="371">
        <v>0</v>
      </c>
      <c r="U27" s="371">
        <v>6</v>
      </c>
      <c r="V27" s="366">
        <v>47</v>
      </c>
      <c r="W27" s="371">
        <v>0</v>
      </c>
      <c r="X27" s="371">
        <v>14</v>
      </c>
      <c r="Y27" s="371">
        <v>22</v>
      </c>
      <c r="Z27" s="371">
        <v>5</v>
      </c>
      <c r="AA27" s="371">
        <v>0</v>
      </c>
      <c r="AB27" s="371">
        <v>3</v>
      </c>
      <c r="AC27" s="371">
        <v>0</v>
      </c>
      <c r="AD27" s="371">
        <v>3</v>
      </c>
      <c r="AE27" s="371">
        <v>0</v>
      </c>
      <c r="AF27" s="371">
        <v>0</v>
      </c>
      <c r="AG27" s="371">
        <v>0</v>
      </c>
      <c r="AH27" s="371">
        <v>0</v>
      </c>
      <c r="AI27" s="371">
        <v>0</v>
      </c>
      <c r="AJ27" s="371">
        <v>7</v>
      </c>
      <c r="AK27" s="371">
        <v>62</v>
      </c>
      <c r="AL27" s="366">
        <v>99</v>
      </c>
      <c r="AM27" s="371">
        <v>8</v>
      </c>
      <c r="AN27" s="371">
        <v>5</v>
      </c>
      <c r="AO27" s="367"/>
      <c r="AP27" s="368"/>
      <c r="AQ27" s="369"/>
      <c r="AR27" s="369"/>
      <c r="AS27" s="369"/>
      <c r="AT27" s="369"/>
      <c r="AU27" s="369"/>
      <c r="AV27" s="369"/>
      <c r="AW27" s="369"/>
      <c r="AX27" s="369"/>
      <c r="AY27" s="369"/>
      <c r="AZ27" s="369"/>
      <c r="BA27" s="369"/>
      <c r="BB27" s="369"/>
      <c r="BC27" s="369"/>
      <c r="BD27" s="369"/>
      <c r="BE27" s="369"/>
      <c r="BF27" s="369"/>
      <c r="BG27" s="369"/>
      <c r="BH27" s="369"/>
      <c r="BI27" s="369"/>
      <c r="BJ27" s="369"/>
      <c r="BK27" s="369"/>
      <c r="BL27" s="369"/>
      <c r="BM27" s="369"/>
      <c r="BN27" s="369"/>
      <c r="BO27" s="369"/>
      <c r="BP27" s="369"/>
      <c r="BQ27" s="369"/>
      <c r="BR27" s="369"/>
      <c r="BS27" s="369"/>
      <c r="BT27" s="369"/>
      <c r="BU27" s="369"/>
      <c r="BV27" s="369"/>
      <c r="BW27" s="369"/>
      <c r="BX27" s="369"/>
      <c r="BY27" s="369"/>
      <c r="BZ27" s="369"/>
      <c r="CA27" s="369"/>
      <c r="CB27" s="369"/>
      <c r="CC27" s="369"/>
      <c r="CD27" s="369"/>
      <c r="CE27" s="369"/>
      <c r="CF27" s="369"/>
      <c r="CG27" s="369"/>
      <c r="CH27" s="369"/>
      <c r="CI27" s="369"/>
      <c r="CJ27" s="369"/>
      <c r="CK27" s="369"/>
      <c r="CL27" s="369"/>
      <c r="CM27" s="369"/>
      <c r="CN27" s="369"/>
      <c r="CO27" s="369"/>
      <c r="CP27" s="369"/>
      <c r="CQ27" s="369"/>
      <c r="CR27" s="369"/>
      <c r="CS27" s="369"/>
      <c r="CT27" s="369"/>
      <c r="CU27" s="369"/>
      <c r="CV27" s="369"/>
      <c r="CW27" s="369"/>
      <c r="CX27" s="369"/>
      <c r="CY27" s="369"/>
      <c r="CZ27" s="369"/>
      <c r="DA27" s="369"/>
    </row>
    <row r="28" spans="1:105" s="370" customFormat="1" ht="28.05" customHeight="1" x14ac:dyDescent="0.3">
      <c r="A28" s="362" t="s">
        <v>841</v>
      </c>
      <c r="B28" s="366">
        <v>262</v>
      </c>
      <c r="C28" s="371">
        <v>14</v>
      </c>
      <c r="D28" s="371">
        <v>9</v>
      </c>
      <c r="E28" s="366">
        <v>184</v>
      </c>
      <c r="F28" s="371">
        <v>48</v>
      </c>
      <c r="G28" s="366">
        <v>137</v>
      </c>
      <c r="H28" s="371">
        <v>0</v>
      </c>
      <c r="I28" s="371">
        <v>13</v>
      </c>
      <c r="J28" s="371">
        <v>42</v>
      </c>
      <c r="K28" s="371">
        <v>5</v>
      </c>
      <c r="L28" s="371">
        <v>1</v>
      </c>
      <c r="M28" s="371">
        <v>2</v>
      </c>
      <c r="N28" s="371">
        <v>2</v>
      </c>
      <c r="O28" s="371">
        <v>72</v>
      </c>
      <c r="P28" s="371">
        <v>0</v>
      </c>
      <c r="Q28" s="371">
        <v>0</v>
      </c>
      <c r="R28" s="371">
        <v>0</v>
      </c>
      <c r="S28" s="371">
        <v>0</v>
      </c>
      <c r="T28" s="371">
        <v>0</v>
      </c>
      <c r="U28" s="371">
        <v>5</v>
      </c>
      <c r="V28" s="366">
        <v>115</v>
      </c>
      <c r="W28" s="371">
        <v>0</v>
      </c>
      <c r="X28" s="371">
        <v>9</v>
      </c>
      <c r="Y28" s="371">
        <v>53</v>
      </c>
      <c r="Z28" s="371">
        <v>8</v>
      </c>
      <c r="AA28" s="371">
        <v>0</v>
      </c>
      <c r="AB28" s="371">
        <v>2</v>
      </c>
      <c r="AC28" s="371">
        <v>3</v>
      </c>
      <c r="AD28" s="371">
        <v>40</v>
      </c>
      <c r="AE28" s="371">
        <v>0</v>
      </c>
      <c r="AF28" s="371">
        <v>0</v>
      </c>
      <c r="AG28" s="371">
        <v>0</v>
      </c>
      <c r="AH28" s="371">
        <v>0</v>
      </c>
      <c r="AI28" s="371">
        <v>0</v>
      </c>
      <c r="AJ28" s="371">
        <v>4</v>
      </c>
      <c r="AK28" s="371">
        <v>164</v>
      </c>
      <c r="AL28" s="366">
        <v>282</v>
      </c>
      <c r="AM28" s="371">
        <v>13</v>
      </c>
      <c r="AN28" s="371">
        <v>9</v>
      </c>
      <c r="AO28" s="367"/>
      <c r="AP28" s="368"/>
      <c r="AQ28" s="369"/>
      <c r="AR28" s="369"/>
      <c r="AS28" s="369"/>
      <c r="AT28" s="369"/>
      <c r="AU28" s="369"/>
      <c r="AV28" s="369"/>
      <c r="AW28" s="369"/>
      <c r="AX28" s="369"/>
      <c r="AY28" s="369"/>
      <c r="AZ28" s="369"/>
      <c r="BA28" s="369"/>
      <c r="BB28" s="369"/>
      <c r="BC28" s="369"/>
      <c r="BD28" s="369"/>
      <c r="BE28" s="369"/>
      <c r="BF28" s="369"/>
      <c r="BG28" s="369"/>
      <c r="BH28" s="369"/>
      <c r="BI28" s="369"/>
      <c r="BJ28" s="369"/>
      <c r="BK28" s="369"/>
      <c r="BL28" s="369"/>
      <c r="BM28" s="369"/>
      <c r="BN28" s="369"/>
      <c r="BO28" s="369"/>
      <c r="BP28" s="369"/>
      <c r="BQ28" s="369"/>
      <c r="BR28" s="369"/>
      <c r="BS28" s="369"/>
      <c r="BT28" s="369"/>
      <c r="BU28" s="369"/>
      <c r="BV28" s="369"/>
      <c r="BW28" s="369"/>
      <c r="BX28" s="369"/>
      <c r="BY28" s="369"/>
      <c r="BZ28" s="369"/>
      <c r="CA28" s="369"/>
      <c r="CB28" s="369"/>
      <c r="CC28" s="369"/>
      <c r="CD28" s="369"/>
      <c r="CE28" s="369"/>
      <c r="CF28" s="369"/>
      <c r="CG28" s="369"/>
      <c r="CH28" s="369"/>
      <c r="CI28" s="369"/>
      <c r="CJ28" s="369"/>
      <c r="CK28" s="369"/>
      <c r="CL28" s="369"/>
      <c r="CM28" s="369"/>
      <c r="CN28" s="369"/>
      <c r="CO28" s="369"/>
      <c r="CP28" s="369"/>
      <c r="CQ28" s="369"/>
      <c r="CR28" s="369"/>
      <c r="CS28" s="369"/>
      <c r="CT28" s="369"/>
      <c r="CU28" s="369"/>
      <c r="CV28" s="369"/>
      <c r="CW28" s="369"/>
      <c r="CX28" s="369"/>
      <c r="CY28" s="369"/>
      <c r="CZ28" s="369"/>
      <c r="DA28" s="369"/>
    </row>
    <row r="29" spans="1:105" s="370" customFormat="1" ht="28.05" customHeight="1" x14ac:dyDescent="0.3">
      <c r="A29" s="362" t="s">
        <v>1101</v>
      </c>
      <c r="B29" s="366">
        <v>70</v>
      </c>
      <c r="C29" s="371">
        <v>3</v>
      </c>
      <c r="D29" s="371">
        <v>4</v>
      </c>
      <c r="E29" s="366">
        <v>62</v>
      </c>
      <c r="F29" s="371">
        <v>17</v>
      </c>
      <c r="G29" s="366">
        <v>36</v>
      </c>
      <c r="H29" s="371">
        <v>0</v>
      </c>
      <c r="I29" s="371">
        <v>6</v>
      </c>
      <c r="J29" s="371">
        <v>13</v>
      </c>
      <c r="K29" s="371">
        <v>4</v>
      </c>
      <c r="L29" s="371">
        <v>0</v>
      </c>
      <c r="M29" s="371">
        <v>0</v>
      </c>
      <c r="N29" s="371">
        <v>1</v>
      </c>
      <c r="O29" s="371">
        <v>12</v>
      </c>
      <c r="P29" s="371">
        <v>0</v>
      </c>
      <c r="Q29" s="371">
        <v>0</v>
      </c>
      <c r="R29" s="371">
        <v>0</v>
      </c>
      <c r="S29" s="371">
        <v>0</v>
      </c>
      <c r="T29" s="371">
        <v>0</v>
      </c>
      <c r="U29" s="371">
        <v>1</v>
      </c>
      <c r="V29" s="366">
        <v>42</v>
      </c>
      <c r="W29" s="371">
        <v>0</v>
      </c>
      <c r="X29" s="371">
        <v>5</v>
      </c>
      <c r="Y29" s="371">
        <v>25</v>
      </c>
      <c r="Z29" s="371">
        <v>6</v>
      </c>
      <c r="AA29" s="371">
        <v>0</v>
      </c>
      <c r="AB29" s="371">
        <v>0</v>
      </c>
      <c r="AC29" s="371">
        <v>0</v>
      </c>
      <c r="AD29" s="371">
        <v>6</v>
      </c>
      <c r="AE29" s="371">
        <v>0</v>
      </c>
      <c r="AF29" s="371">
        <v>0</v>
      </c>
      <c r="AG29" s="371">
        <v>0</v>
      </c>
      <c r="AH29" s="371">
        <v>0</v>
      </c>
      <c r="AI29" s="371">
        <v>0</v>
      </c>
      <c r="AJ29" s="371">
        <v>2</v>
      </c>
      <c r="AK29" s="371">
        <v>62</v>
      </c>
      <c r="AL29" s="366">
        <v>70</v>
      </c>
      <c r="AM29" s="371">
        <v>3</v>
      </c>
      <c r="AN29" s="371">
        <v>2</v>
      </c>
      <c r="AO29" s="367"/>
      <c r="AP29" s="368"/>
      <c r="AQ29" s="369"/>
      <c r="AR29" s="369"/>
      <c r="AS29" s="369"/>
      <c r="AT29" s="369"/>
      <c r="AU29" s="369"/>
      <c r="AV29" s="369"/>
      <c r="AW29" s="369"/>
      <c r="AX29" s="369"/>
      <c r="AY29" s="369"/>
      <c r="AZ29" s="369"/>
      <c r="BA29" s="369"/>
      <c r="BB29" s="369"/>
      <c r="BC29" s="369"/>
      <c r="BD29" s="369"/>
      <c r="BE29" s="369"/>
      <c r="BF29" s="369"/>
      <c r="BG29" s="369"/>
      <c r="BH29" s="369"/>
      <c r="BI29" s="369"/>
      <c r="BJ29" s="369"/>
      <c r="BK29" s="369"/>
      <c r="BL29" s="369"/>
      <c r="BM29" s="369"/>
      <c r="BN29" s="369"/>
      <c r="BO29" s="369"/>
      <c r="BP29" s="369"/>
      <c r="BQ29" s="369"/>
      <c r="BR29" s="369"/>
      <c r="BS29" s="369"/>
      <c r="BT29" s="369"/>
      <c r="BU29" s="369"/>
      <c r="BV29" s="369"/>
      <c r="BW29" s="369"/>
      <c r="BX29" s="369"/>
      <c r="BY29" s="369"/>
      <c r="BZ29" s="369"/>
      <c r="CA29" s="369"/>
      <c r="CB29" s="369"/>
      <c r="CC29" s="369"/>
      <c r="CD29" s="369"/>
      <c r="CE29" s="369"/>
      <c r="CF29" s="369"/>
      <c r="CG29" s="369"/>
      <c r="CH29" s="369"/>
      <c r="CI29" s="369"/>
      <c r="CJ29" s="369"/>
      <c r="CK29" s="369"/>
      <c r="CL29" s="369"/>
      <c r="CM29" s="369"/>
      <c r="CN29" s="369"/>
      <c r="CO29" s="369"/>
      <c r="CP29" s="369"/>
      <c r="CQ29" s="369"/>
      <c r="CR29" s="369"/>
      <c r="CS29" s="369"/>
      <c r="CT29" s="369"/>
      <c r="CU29" s="369"/>
      <c r="CV29" s="369"/>
      <c r="CW29" s="369"/>
      <c r="CX29" s="369"/>
      <c r="CY29" s="369"/>
      <c r="CZ29" s="369"/>
      <c r="DA29" s="369"/>
    </row>
    <row r="30" spans="1:105" s="370" customFormat="1" ht="28.05" customHeight="1" x14ac:dyDescent="0.3">
      <c r="A30" s="362" t="s">
        <v>1102</v>
      </c>
      <c r="B30" s="366">
        <v>198</v>
      </c>
      <c r="C30" s="371">
        <v>10</v>
      </c>
      <c r="D30" s="371">
        <v>6</v>
      </c>
      <c r="E30" s="366">
        <v>138</v>
      </c>
      <c r="F30" s="371">
        <v>15</v>
      </c>
      <c r="G30" s="366">
        <v>121</v>
      </c>
      <c r="H30" s="371">
        <v>0</v>
      </c>
      <c r="I30" s="371">
        <v>15</v>
      </c>
      <c r="J30" s="371">
        <v>43</v>
      </c>
      <c r="K30" s="371">
        <v>11</v>
      </c>
      <c r="L30" s="371">
        <v>1</v>
      </c>
      <c r="M30" s="371">
        <v>1</v>
      </c>
      <c r="N30" s="371">
        <v>1</v>
      </c>
      <c r="O30" s="371">
        <v>49</v>
      </c>
      <c r="P30" s="371">
        <v>0</v>
      </c>
      <c r="Q30" s="371">
        <v>0</v>
      </c>
      <c r="R30" s="371">
        <v>0</v>
      </c>
      <c r="S30" s="371">
        <v>0</v>
      </c>
      <c r="T30" s="371">
        <v>0</v>
      </c>
      <c r="U30" s="371">
        <v>6</v>
      </c>
      <c r="V30" s="366">
        <v>95</v>
      </c>
      <c r="W30" s="371">
        <v>0</v>
      </c>
      <c r="X30" s="371">
        <v>15</v>
      </c>
      <c r="Y30" s="371">
        <v>35</v>
      </c>
      <c r="Z30" s="371">
        <v>4</v>
      </c>
      <c r="AA30" s="371">
        <v>1</v>
      </c>
      <c r="AB30" s="371">
        <v>0</v>
      </c>
      <c r="AC30" s="371">
        <v>0</v>
      </c>
      <c r="AD30" s="371">
        <v>40</v>
      </c>
      <c r="AE30" s="371">
        <v>0</v>
      </c>
      <c r="AF30" s="371">
        <v>0</v>
      </c>
      <c r="AG30" s="371">
        <v>0</v>
      </c>
      <c r="AH30" s="371">
        <v>0</v>
      </c>
      <c r="AI30" s="371">
        <v>0</v>
      </c>
      <c r="AJ30" s="371">
        <v>2</v>
      </c>
      <c r="AK30" s="371">
        <v>110</v>
      </c>
      <c r="AL30" s="366">
        <v>226</v>
      </c>
      <c r="AM30" s="371">
        <v>10</v>
      </c>
      <c r="AN30" s="371">
        <v>7</v>
      </c>
      <c r="AO30" s="367"/>
      <c r="AP30" s="368"/>
      <c r="AQ30" s="369"/>
      <c r="AR30" s="369"/>
      <c r="AS30" s="369"/>
      <c r="AT30" s="369"/>
      <c r="AU30" s="369"/>
      <c r="AV30" s="369"/>
      <c r="AW30" s="369"/>
      <c r="AX30" s="369"/>
      <c r="AY30" s="369"/>
      <c r="AZ30" s="369"/>
      <c r="BA30" s="369"/>
      <c r="BB30" s="369"/>
      <c r="BC30" s="369"/>
      <c r="BD30" s="369"/>
      <c r="BE30" s="369"/>
      <c r="BF30" s="369"/>
      <c r="BG30" s="369"/>
      <c r="BH30" s="369"/>
      <c r="BI30" s="369"/>
      <c r="BJ30" s="369"/>
      <c r="BK30" s="369"/>
      <c r="BL30" s="369"/>
      <c r="BM30" s="369"/>
      <c r="BN30" s="369"/>
      <c r="BO30" s="369"/>
      <c r="BP30" s="369"/>
      <c r="BQ30" s="369"/>
      <c r="BR30" s="369"/>
      <c r="BS30" s="369"/>
      <c r="BT30" s="369"/>
      <c r="BU30" s="369"/>
      <c r="BV30" s="369"/>
      <c r="BW30" s="369"/>
      <c r="BX30" s="369"/>
      <c r="BY30" s="369"/>
      <c r="BZ30" s="369"/>
      <c r="CA30" s="369"/>
      <c r="CB30" s="369"/>
      <c r="CC30" s="369"/>
      <c r="CD30" s="369"/>
      <c r="CE30" s="369"/>
      <c r="CF30" s="369"/>
      <c r="CG30" s="369"/>
      <c r="CH30" s="369"/>
      <c r="CI30" s="369"/>
      <c r="CJ30" s="369"/>
      <c r="CK30" s="369"/>
      <c r="CL30" s="369"/>
      <c r="CM30" s="369"/>
      <c r="CN30" s="369"/>
      <c r="CO30" s="369"/>
      <c r="CP30" s="369"/>
      <c r="CQ30" s="369"/>
      <c r="CR30" s="369"/>
      <c r="CS30" s="369"/>
      <c r="CT30" s="369"/>
      <c r="CU30" s="369"/>
      <c r="CV30" s="369"/>
      <c r="CW30" s="369"/>
      <c r="CX30" s="369"/>
      <c r="CY30" s="369"/>
      <c r="CZ30" s="369"/>
      <c r="DA30" s="369"/>
    </row>
    <row r="31" spans="1:105" s="370" customFormat="1" ht="28.05" customHeight="1" x14ac:dyDescent="0.3">
      <c r="A31" s="359" t="s">
        <v>857</v>
      </c>
      <c r="B31" s="366">
        <v>1666</v>
      </c>
      <c r="C31" s="366">
        <v>151</v>
      </c>
      <c r="D31" s="366">
        <v>64</v>
      </c>
      <c r="E31" s="366">
        <v>1259</v>
      </c>
      <c r="F31" s="366">
        <v>339</v>
      </c>
      <c r="G31" s="366">
        <v>904</v>
      </c>
      <c r="H31" s="366">
        <v>6</v>
      </c>
      <c r="I31" s="366">
        <v>69</v>
      </c>
      <c r="J31" s="366">
        <v>292</v>
      </c>
      <c r="K31" s="366">
        <v>74</v>
      </c>
      <c r="L31" s="366">
        <v>6</v>
      </c>
      <c r="M31" s="366">
        <v>55</v>
      </c>
      <c r="N31" s="366">
        <v>16</v>
      </c>
      <c r="O31" s="366">
        <v>386</v>
      </c>
      <c r="P31" s="366">
        <v>0</v>
      </c>
      <c r="Q31" s="366">
        <v>0</v>
      </c>
      <c r="R31" s="366">
        <v>0</v>
      </c>
      <c r="S31" s="366">
        <v>0</v>
      </c>
      <c r="T31" s="366">
        <v>0</v>
      </c>
      <c r="U31" s="366">
        <v>55</v>
      </c>
      <c r="V31" s="366">
        <v>879</v>
      </c>
      <c r="W31" s="366">
        <v>17</v>
      </c>
      <c r="X31" s="366">
        <v>80</v>
      </c>
      <c r="Y31" s="366">
        <v>354</v>
      </c>
      <c r="Z31" s="366">
        <v>66</v>
      </c>
      <c r="AA31" s="366">
        <v>3</v>
      </c>
      <c r="AB31" s="366">
        <v>36</v>
      </c>
      <c r="AC31" s="366">
        <v>10</v>
      </c>
      <c r="AD31" s="366">
        <v>313</v>
      </c>
      <c r="AE31" s="366">
        <v>0</v>
      </c>
      <c r="AF31" s="366">
        <v>0</v>
      </c>
      <c r="AG31" s="366">
        <v>0</v>
      </c>
      <c r="AH31" s="366">
        <v>0</v>
      </c>
      <c r="AI31" s="366">
        <v>0</v>
      </c>
      <c r="AJ31" s="366">
        <v>39</v>
      </c>
      <c r="AK31" s="366">
        <v>1174</v>
      </c>
      <c r="AL31" s="366">
        <v>1750</v>
      </c>
      <c r="AM31" s="366">
        <v>167</v>
      </c>
      <c r="AN31" s="366">
        <v>67</v>
      </c>
      <c r="AO31" s="367"/>
      <c r="AP31" s="368"/>
      <c r="AQ31" s="369"/>
      <c r="AR31" s="369"/>
      <c r="AS31" s="369"/>
      <c r="AT31" s="369"/>
      <c r="AU31" s="369"/>
      <c r="AV31" s="369"/>
      <c r="AW31" s="369"/>
      <c r="AX31" s="369"/>
      <c r="AY31" s="369"/>
      <c r="AZ31" s="369"/>
      <c r="BA31" s="369"/>
      <c r="BB31" s="369"/>
      <c r="BC31" s="369"/>
      <c r="BD31" s="369"/>
      <c r="BE31" s="369"/>
      <c r="BF31" s="369"/>
      <c r="BG31" s="369"/>
      <c r="BH31" s="369"/>
      <c r="BI31" s="369"/>
      <c r="BJ31" s="369"/>
      <c r="BK31" s="369"/>
      <c r="BL31" s="369"/>
      <c r="BM31" s="369"/>
      <c r="BN31" s="369"/>
      <c r="BO31" s="369"/>
      <c r="BP31" s="369"/>
      <c r="BQ31" s="369"/>
      <c r="BR31" s="369"/>
      <c r="BS31" s="369"/>
      <c r="BT31" s="369"/>
      <c r="BU31" s="369"/>
      <c r="BV31" s="369"/>
      <c r="BW31" s="369"/>
      <c r="BX31" s="369"/>
      <c r="BY31" s="369"/>
      <c r="BZ31" s="369"/>
      <c r="CA31" s="369"/>
      <c r="CB31" s="369"/>
      <c r="CC31" s="369"/>
      <c r="CD31" s="369"/>
      <c r="CE31" s="369"/>
      <c r="CF31" s="369"/>
      <c r="CG31" s="369"/>
      <c r="CH31" s="369"/>
      <c r="CI31" s="369"/>
      <c r="CJ31" s="369"/>
      <c r="CK31" s="369"/>
      <c r="CL31" s="369"/>
      <c r="CM31" s="369"/>
      <c r="CN31" s="369"/>
      <c r="CO31" s="369"/>
      <c r="CP31" s="369"/>
      <c r="CQ31" s="369"/>
      <c r="CR31" s="369"/>
      <c r="CS31" s="369"/>
      <c r="CT31" s="369"/>
      <c r="CU31" s="369"/>
      <c r="CV31" s="369"/>
      <c r="CW31" s="369"/>
      <c r="CX31" s="369"/>
      <c r="CY31" s="369"/>
      <c r="CZ31" s="369"/>
      <c r="DA31" s="369"/>
    </row>
    <row r="32" spans="1:105" s="370" customFormat="1" ht="28.05" customHeight="1" x14ac:dyDescent="0.3">
      <c r="A32" s="362" t="s">
        <v>1103</v>
      </c>
      <c r="B32" s="366">
        <v>676</v>
      </c>
      <c r="C32" s="371">
        <v>71</v>
      </c>
      <c r="D32" s="371">
        <v>27</v>
      </c>
      <c r="E32" s="366">
        <v>352</v>
      </c>
      <c r="F32" s="371">
        <v>57</v>
      </c>
      <c r="G32" s="366">
        <v>299</v>
      </c>
      <c r="H32" s="371">
        <v>6</v>
      </c>
      <c r="I32" s="371">
        <v>27</v>
      </c>
      <c r="J32" s="371">
        <v>97</v>
      </c>
      <c r="K32" s="371">
        <v>35</v>
      </c>
      <c r="L32" s="371">
        <v>4</v>
      </c>
      <c r="M32" s="371">
        <v>23</v>
      </c>
      <c r="N32" s="371">
        <v>9</v>
      </c>
      <c r="O32" s="371">
        <v>98</v>
      </c>
      <c r="P32" s="371">
        <v>0</v>
      </c>
      <c r="Q32" s="371">
        <v>0</v>
      </c>
      <c r="R32" s="371">
        <v>0</v>
      </c>
      <c r="S32" s="371">
        <v>0</v>
      </c>
      <c r="T32" s="371">
        <v>0</v>
      </c>
      <c r="U32" s="371">
        <v>23</v>
      </c>
      <c r="V32" s="366">
        <v>323</v>
      </c>
      <c r="W32" s="371">
        <v>15</v>
      </c>
      <c r="X32" s="371">
        <v>38</v>
      </c>
      <c r="Y32" s="371">
        <v>139</v>
      </c>
      <c r="Z32" s="371">
        <v>30</v>
      </c>
      <c r="AA32" s="371">
        <v>2</v>
      </c>
      <c r="AB32" s="371">
        <v>21</v>
      </c>
      <c r="AC32" s="371">
        <v>4</v>
      </c>
      <c r="AD32" s="371">
        <v>74</v>
      </c>
      <c r="AE32" s="371">
        <v>0</v>
      </c>
      <c r="AF32" s="371">
        <v>0</v>
      </c>
      <c r="AG32" s="371">
        <v>0</v>
      </c>
      <c r="AH32" s="371">
        <v>0</v>
      </c>
      <c r="AI32" s="371">
        <v>0</v>
      </c>
      <c r="AJ32" s="371">
        <v>16</v>
      </c>
      <c r="AK32" s="371">
        <v>353</v>
      </c>
      <c r="AL32" s="366">
        <v>674</v>
      </c>
      <c r="AM32" s="371">
        <v>77</v>
      </c>
      <c r="AN32" s="371">
        <v>24</v>
      </c>
      <c r="AO32" s="367"/>
      <c r="AP32" s="368"/>
      <c r="AQ32" s="369"/>
      <c r="AR32" s="369"/>
      <c r="AS32" s="369"/>
      <c r="AT32" s="369"/>
      <c r="AU32" s="369"/>
      <c r="AV32" s="369"/>
      <c r="AW32" s="369"/>
      <c r="AX32" s="369"/>
      <c r="AY32" s="369"/>
      <c r="AZ32" s="369"/>
      <c r="BA32" s="369"/>
      <c r="BB32" s="369"/>
      <c r="BC32" s="369"/>
      <c r="BD32" s="369"/>
      <c r="BE32" s="369"/>
      <c r="BF32" s="369"/>
      <c r="BG32" s="369"/>
      <c r="BH32" s="369"/>
      <c r="BI32" s="369"/>
      <c r="BJ32" s="369"/>
      <c r="BK32" s="369"/>
      <c r="BL32" s="369"/>
      <c r="BM32" s="369"/>
      <c r="BN32" s="369"/>
      <c r="BO32" s="369"/>
      <c r="BP32" s="369"/>
      <c r="BQ32" s="369"/>
      <c r="BR32" s="369"/>
      <c r="BS32" s="369"/>
      <c r="BT32" s="369"/>
      <c r="BU32" s="369"/>
      <c r="BV32" s="369"/>
      <c r="BW32" s="369"/>
      <c r="BX32" s="369"/>
      <c r="BY32" s="369"/>
      <c r="BZ32" s="369"/>
      <c r="CA32" s="369"/>
      <c r="CB32" s="369"/>
      <c r="CC32" s="369"/>
      <c r="CD32" s="369"/>
      <c r="CE32" s="369"/>
      <c r="CF32" s="369"/>
      <c r="CG32" s="369"/>
      <c r="CH32" s="369"/>
      <c r="CI32" s="369"/>
      <c r="CJ32" s="369"/>
      <c r="CK32" s="369"/>
      <c r="CL32" s="369"/>
      <c r="CM32" s="369"/>
      <c r="CN32" s="369"/>
      <c r="CO32" s="369"/>
      <c r="CP32" s="369"/>
      <c r="CQ32" s="369"/>
      <c r="CR32" s="369"/>
      <c r="CS32" s="369"/>
      <c r="CT32" s="369"/>
      <c r="CU32" s="369"/>
      <c r="CV32" s="369"/>
      <c r="CW32" s="369"/>
      <c r="CX32" s="369"/>
      <c r="CY32" s="369"/>
      <c r="CZ32" s="369"/>
      <c r="DA32" s="369"/>
    </row>
    <row r="33" spans="1:105" s="370" customFormat="1" ht="28.05" customHeight="1" x14ac:dyDescent="0.3">
      <c r="A33" s="362" t="s">
        <v>856</v>
      </c>
      <c r="B33" s="366">
        <v>317</v>
      </c>
      <c r="C33" s="371">
        <v>27</v>
      </c>
      <c r="D33" s="371">
        <v>8</v>
      </c>
      <c r="E33" s="366">
        <v>344</v>
      </c>
      <c r="F33" s="371">
        <v>121</v>
      </c>
      <c r="G33" s="366">
        <v>223</v>
      </c>
      <c r="H33" s="371">
        <v>0</v>
      </c>
      <c r="I33" s="371">
        <v>10</v>
      </c>
      <c r="J33" s="371">
        <v>70</v>
      </c>
      <c r="K33" s="371">
        <v>16</v>
      </c>
      <c r="L33" s="371">
        <v>0</v>
      </c>
      <c r="M33" s="371">
        <v>9</v>
      </c>
      <c r="N33" s="371">
        <v>2</v>
      </c>
      <c r="O33" s="371">
        <v>116</v>
      </c>
      <c r="P33" s="371">
        <v>0</v>
      </c>
      <c r="Q33" s="371">
        <v>0</v>
      </c>
      <c r="R33" s="371">
        <v>0</v>
      </c>
      <c r="S33" s="371">
        <v>0</v>
      </c>
      <c r="T33" s="371">
        <v>0</v>
      </c>
      <c r="U33" s="371">
        <v>9</v>
      </c>
      <c r="V33" s="366">
        <v>182</v>
      </c>
      <c r="W33" s="371">
        <v>0</v>
      </c>
      <c r="X33" s="371">
        <v>16</v>
      </c>
      <c r="Y33" s="371">
        <v>59</v>
      </c>
      <c r="Z33" s="371">
        <v>8</v>
      </c>
      <c r="AA33" s="371">
        <v>0</v>
      </c>
      <c r="AB33" s="371">
        <v>3</v>
      </c>
      <c r="AC33" s="371">
        <v>1</v>
      </c>
      <c r="AD33" s="371">
        <v>95</v>
      </c>
      <c r="AE33" s="371">
        <v>0</v>
      </c>
      <c r="AF33" s="371">
        <v>0</v>
      </c>
      <c r="AG33" s="371">
        <v>0</v>
      </c>
      <c r="AH33" s="371">
        <v>0</v>
      </c>
      <c r="AI33" s="371">
        <v>0</v>
      </c>
      <c r="AJ33" s="371">
        <v>5</v>
      </c>
      <c r="AK33" s="371">
        <v>303</v>
      </c>
      <c r="AL33" s="366">
        <v>358</v>
      </c>
      <c r="AM33" s="371">
        <v>29</v>
      </c>
      <c r="AN33" s="371">
        <v>14</v>
      </c>
      <c r="AO33" s="367"/>
      <c r="AP33" s="368"/>
      <c r="AQ33" s="369"/>
      <c r="AR33" s="369"/>
      <c r="AS33" s="369"/>
      <c r="AT33" s="369"/>
      <c r="AU33" s="369"/>
      <c r="AV33" s="369"/>
      <c r="AW33" s="369"/>
      <c r="AX33" s="369"/>
      <c r="AY33" s="369"/>
      <c r="AZ33" s="369"/>
      <c r="BA33" s="369"/>
      <c r="BB33" s="369"/>
      <c r="BC33" s="369"/>
      <c r="BD33" s="369"/>
      <c r="BE33" s="369"/>
      <c r="BF33" s="369"/>
      <c r="BG33" s="369"/>
      <c r="BH33" s="369"/>
      <c r="BI33" s="369"/>
      <c r="BJ33" s="369"/>
      <c r="BK33" s="369"/>
      <c r="BL33" s="369"/>
      <c r="BM33" s="369"/>
      <c r="BN33" s="369"/>
      <c r="BO33" s="369"/>
      <c r="BP33" s="369"/>
      <c r="BQ33" s="369"/>
      <c r="BR33" s="369"/>
      <c r="BS33" s="369"/>
      <c r="BT33" s="369"/>
      <c r="BU33" s="369"/>
      <c r="BV33" s="369"/>
      <c r="BW33" s="369"/>
      <c r="BX33" s="369"/>
      <c r="BY33" s="369"/>
      <c r="BZ33" s="369"/>
      <c r="CA33" s="369"/>
      <c r="CB33" s="369"/>
      <c r="CC33" s="369"/>
      <c r="CD33" s="369"/>
      <c r="CE33" s="369"/>
      <c r="CF33" s="369"/>
      <c r="CG33" s="369"/>
      <c r="CH33" s="369"/>
      <c r="CI33" s="369"/>
      <c r="CJ33" s="369"/>
      <c r="CK33" s="369"/>
      <c r="CL33" s="369"/>
      <c r="CM33" s="369"/>
      <c r="CN33" s="369"/>
      <c r="CO33" s="369"/>
      <c r="CP33" s="369"/>
      <c r="CQ33" s="369"/>
      <c r="CR33" s="369"/>
      <c r="CS33" s="369"/>
      <c r="CT33" s="369"/>
      <c r="CU33" s="369"/>
      <c r="CV33" s="369"/>
      <c r="CW33" s="369"/>
      <c r="CX33" s="369"/>
      <c r="CY33" s="369"/>
      <c r="CZ33" s="369"/>
      <c r="DA33" s="369"/>
    </row>
    <row r="34" spans="1:105" s="370" customFormat="1" ht="28.05" customHeight="1" x14ac:dyDescent="0.3">
      <c r="A34" s="362" t="s">
        <v>855</v>
      </c>
      <c r="B34" s="366">
        <v>141</v>
      </c>
      <c r="C34" s="371">
        <v>15</v>
      </c>
      <c r="D34" s="371">
        <v>8</v>
      </c>
      <c r="E34" s="366">
        <v>116</v>
      </c>
      <c r="F34" s="371">
        <v>29</v>
      </c>
      <c r="G34" s="366">
        <v>71</v>
      </c>
      <c r="H34" s="371">
        <v>0</v>
      </c>
      <c r="I34" s="371">
        <v>7</v>
      </c>
      <c r="J34" s="371">
        <v>29</v>
      </c>
      <c r="K34" s="371">
        <v>9</v>
      </c>
      <c r="L34" s="371">
        <v>0</v>
      </c>
      <c r="M34" s="371">
        <v>5</v>
      </c>
      <c r="N34" s="371">
        <v>2</v>
      </c>
      <c r="O34" s="371">
        <v>19</v>
      </c>
      <c r="P34" s="371">
        <v>0</v>
      </c>
      <c r="Q34" s="371">
        <v>0</v>
      </c>
      <c r="R34" s="371">
        <v>0</v>
      </c>
      <c r="S34" s="371">
        <v>0</v>
      </c>
      <c r="T34" s="371">
        <v>0</v>
      </c>
      <c r="U34" s="371">
        <v>5</v>
      </c>
      <c r="V34" s="366">
        <v>65</v>
      </c>
      <c r="W34" s="371">
        <v>0</v>
      </c>
      <c r="X34" s="371">
        <v>4</v>
      </c>
      <c r="Y34" s="371">
        <v>20</v>
      </c>
      <c r="Z34" s="371">
        <v>8</v>
      </c>
      <c r="AA34" s="371">
        <v>0</v>
      </c>
      <c r="AB34" s="371">
        <v>6</v>
      </c>
      <c r="AC34" s="371">
        <v>3</v>
      </c>
      <c r="AD34" s="371">
        <v>24</v>
      </c>
      <c r="AE34" s="371">
        <v>0</v>
      </c>
      <c r="AF34" s="371">
        <v>0</v>
      </c>
      <c r="AG34" s="371">
        <v>0</v>
      </c>
      <c r="AH34" s="371">
        <v>0</v>
      </c>
      <c r="AI34" s="371">
        <v>0</v>
      </c>
      <c r="AJ34" s="371">
        <v>4</v>
      </c>
      <c r="AK34" s="371">
        <v>96</v>
      </c>
      <c r="AL34" s="366">
        <v>161</v>
      </c>
      <c r="AM34" s="371">
        <v>15</v>
      </c>
      <c r="AN34" s="371">
        <v>8</v>
      </c>
      <c r="AO34" s="367"/>
      <c r="AP34" s="368"/>
      <c r="AQ34" s="369"/>
      <c r="AR34" s="369"/>
      <c r="AS34" s="369"/>
      <c r="AT34" s="369"/>
      <c r="AU34" s="369"/>
      <c r="AV34" s="369"/>
      <c r="AW34" s="369"/>
      <c r="AX34" s="369"/>
      <c r="AY34" s="369"/>
      <c r="AZ34" s="369"/>
      <c r="BA34" s="369"/>
      <c r="BB34" s="369"/>
      <c r="BC34" s="369"/>
      <c r="BD34" s="369"/>
      <c r="BE34" s="369"/>
      <c r="BF34" s="369"/>
      <c r="BG34" s="369"/>
      <c r="BH34" s="369"/>
      <c r="BI34" s="369"/>
      <c r="BJ34" s="369"/>
      <c r="BK34" s="369"/>
      <c r="BL34" s="369"/>
      <c r="BM34" s="369"/>
      <c r="BN34" s="369"/>
      <c r="BO34" s="369"/>
      <c r="BP34" s="369"/>
      <c r="BQ34" s="369"/>
      <c r="BR34" s="369"/>
      <c r="BS34" s="369"/>
      <c r="BT34" s="369"/>
      <c r="BU34" s="369"/>
      <c r="BV34" s="369"/>
      <c r="BW34" s="369"/>
      <c r="BX34" s="369"/>
      <c r="BY34" s="369"/>
      <c r="BZ34" s="369"/>
      <c r="CA34" s="369"/>
      <c r="CB34" s="369"/>
      <c r="CC34" s="369"/>
      <c r="CD34" s="369"/>
      <c r="CE34" s="369"/>
      <c r="CF34" s="369"/>
      <c r="CG34" s="369"/>
      <c r="CH34" s="369"/>
      <c r="CI34" s="369"/>
      <c r="CJ34" s="369"/>
      <c r="CK34" s="369"/>
      <c r="CL34" s="369"/>
      <c r="CM34" s="369"/>
      <c r="CN34" s="369"/>
      <c r="CO34" s="369"/>
      <c r="CP34" s="369"/>
      <c r="CQ34" s="369"/>
      <c r="CR34" s="369"/>
      <c r="CS34" s="369"/>
      <c r="CT34" s="369"/>
      <c r="CU34" s="369"/>
      <c r="CV34" s="369"/>
      <c r="CW34" s="369"/>
      <c r="CX34" s="369"/>
      <c r="CY34" s="369"/>
      <c r="CZ34" s="369"/>
      <c r="DA34" s="369"/>
    </row>
    <row r="35" spans="1:105" s="370" customFormat="1" ht="28.05" customHeight="1" x14ac:dyDescent="0.3">
      <c r="A35" s="362" t="s">
        <v>854</v>
      </c>
      <c r="B35" s="366">
        <v>248</v>
      </c>
      <c r="C35" s="371">
        <v>30</v>
      </c>
      <c r="D35" s="371">
        <v>6</v>
      </c>
      <c r="E35" s="366">
        <v>162</v>
      </c>
      <c r="F35" s="371">
        <v>42</v>
      </c>
      <c r="G35" s="366">
        <v>115</v>
      </c>
      <c r="H35" s="371">
        <v>0</v>
      </c>
      <c r="I35" s="371">
        <v>15</v>
      </c>
      <c r="J35" s="371">
        <v>43</v>
      </c>
      <c r="K35" s="371">
        <v>7</v>
      </c>
      <c r="L35" s="371">
        <v>0</v>
      </c>
      <c r="M35" s="371">
        <v>9</v>
      </c>
      <c r="N35" s="371">
        <v>2</v>
      </c>
      <c r="O35" s="371">
        <v>39</v>
      </c>
      <c r="P35" s="371">
        <v>0</v>
      </c>
      <c r="Q35" s="371">
        <v>0</v>
      </c>
      <c r="R35" s="371">
        <v>0</v>
      </c>
      <c r="S35" s="371">
        <v>0</v>
      </c>
      <c r="T35" s="371">
        <v>0</v>
      </c>
      <c r="U35" s="371">
        <v>6</v>
      </c>
      <c r="V35" s="366">
        <v>114</v>
      </c>
      <c r="W35" s="371">
        <v>0</v>
      </c>
      <c r="X35" s="371">
        <v>15</v>
      </c>
      <c r="Y35" s="371">
        <v>63</v>
      </c>
      <c r="Z35" s="371">
        <v>13</v>
      </c>
      <c r="AA35" s="371">
        <v>0</v>
      </c>
      <c r="AB35" s="371">
        <v>3</v>
      </c>
      <c r="AC35" s="371">
        <v>1</v>
      </c>
      <c r="AD35" s="371">
        <v>19</v>
      </c>
      <c r="AE35" s="371">
        <v>0</v>
      </c>
      <c r="AF35" s="371">
        <v>0</v>
      </c>
      <c r="AG35" s="371">
        <v>0</v>
      </c>
      <c r="AH35" s="371">
        <v>0</v>
      </c>
      <c r="AI35" s="371">
        <v>0</v>
      </c>
      <c r="AJ35" s="371">
        <v>8</v>
      </c>
      <c r="AK35" s="371">
        <v>138</v>
      </c>
      <c r="AL35" s="366">
        <v>272</v>
      </c>
      <c r="AM35" s="371">
        <v>32</v>
      </c>
      <c r="AN35" s="371">
        <v>5</v>
      </c>
      <c r="AO35" s="367"/>
      <c r="AP35" s="368"/>
      <c r="AQ35" s="369"/>
      <c r="AR35" s="369"/>
      <c r="AS35" s="369"/>
      <c r="AT35" s="369"/>
      <c r="AU35" s="369"/>
      <c r="AV35" s="369"/>
      <c r="AW35" s="369"/>
      <c r="AX35" s="369"/>
      <c r="AY35" s="369"/>
      <c r="AZ35" s="369"/>
      <c r="BA35" s="369"/>
      <c r="BB35" s="369"/>
      <c r="BC35" s="369"/>
      <c r="BD35" s="369"/>
      <c r="BE35" s="369"/>
      <c r="BF35" s="369"/>
      <c r="BG35" s="369"/>
      <c r="BH35" s="369"/>
      <c r="BI35" s="369"/>
      <c r="BJ35" s="369"/>
      <c r="BK35" s="369"/>
      <c r="BL35" s="369"/>
      <c r="BM35" s="369"/>
      <c r="BN35" s="369"/>
      <c r="BO35" s="369"/>
      <c r="BP35" s="369"/>
      <c r="BQ35" s="369"/>
      <c r="BR35" s="369"/>
      <c r="BS35" s="369"/>
      <c r="BT35" s="369"/>
      <c r="BU35" s="369"/>
      <c r="BV35" s="369"/>
      <c r="BW35" s="369"/>
      <c r="BX35" s="369"/>
      <c r="BY35" s="369"/>
      <c r="BZ35" s="369"/>
      <c r="CA35" s="369"/>
      <c r="CB35" s="369"/>
      <c r="CC35" s="369"/>
      <c r="CD35" s="369"/>
      <c r="CE35" s="369"/>
      <c r="CF35" s="369"/>
      <c r="CG35" s="369"/>
      <c r="CH35" s="369"/>
      <c r="CI35" s="369"/>
      <c r="CJ35" s="369"/>
      <c r="CK35" s="369"/>
      <c r="CL35" s="369"/>
      <c r="CM35" s="369"/>
      <c r="CN35" s="369"/>
      <c r="CO35" s="369"/>
      <c r="CP35" s="369"/>
      <c r="CQ35" s="369"/>
      <c r="CR35" s="369"/>
      <c r="CS35" s="369"/>
      <c r="CT35" s="369"/>
      <c r="CU35" s="369"/>
      <c r="CV35" s="369"/>
      <c r="CW35" s="369"/>
      <c r="CX35" s="369"/>
      <c r="CY35" s="369"/>
      <c r="CZ35" s="369"/>
      <c r="DA35" s="369"/>
    </row>
    <row r="36" spans="1:105" s="370" customFormat="1" ht="28.05" customHeight="1" x14ac:dyDescent="0.3">
      <c r="A36" s="362" t="s">
        <v>853</v>
      </c>
      <c r="B36" s="366">
        <v>284</v>
      </c>
      <c r="C36" s="371">
        <v>8</v>
      </c>
      <c r="D36" s="371">
        <v>15</v>
      </c>
      <c r="E36" s="366">
        <v>285</v>
      </c>
      <c r="F36" s="371">
        <v>90</v>
      </c>
      <c r="G36" s="366">
        <v>196</v>
      </c>
      <c r="H36" s="371">
        <v>0</v>
      </c>
      <c r="I36" s="371">
        <v>10</v>
      </c>
      <c r="J36" s="371">
        <v>53</v>
      </c>
      <c r="K36" s="371">
        <v>7</v>
      </c>
      <c r="L36" s="371">
        <v>2</v>
      </c>
      <c r="M36" s="371">
        <v>9</v>
      </c>
      <c r="N36" s="371">
        <v>1</v>
      </c>
      <c r="O36" s="371">
        <v>114</v>
      </c>
      <c r="P36" s="371">
        <v>0</v>
      </c>
      <c r="Q36" s="371">
        <v>0</v>
      </c>
      <c r="R36" s="371">
        <v>0</v>
      </c>
      <c r="S36" s="371">
        <v>0</v>
      </c>
      <c r="T36" s="371">
        <v>0</v>
      </c>
      <c r="U36" s="371">
        <v>12</v>
      </c>
      <c r="V36" s="366">
        <v>195</v>
      </c>
      <c r="W36" s="371">
        <v>2</v>
      </c>
      <c r="X36" s="371">
        <v>7</v>
      </c>
      <c r="Y36" s="371">
        <v>73</v>
      </c>
      <c r="Z36" s="371">
        <v>7</v>
      </c>
      <c r="AA36" s="371">
        <v>1</v>
      </c>
      <c r="AB36" s="371">
        <v>3</v>
      </c>
      <c r="AC36" s="371">
        <v>1</v>
      </c>
      <c r="AD36" s="371">
        <v>101</v>
      </c>
      <c r="AE36" s="371">
        <v>0</v>
      </c>
      <c r="AF36" s="371">
        <v>0</v>
      </c>
      <c r="AG36" s="371">
        <v>0</v>
      </c>
      <c r="AH36" s="371">
        <v>0</v>
      </c>
      <c r="AI36" s="371">
        <v>0</v>
      </c>
      <c r="AJ36" s="371">
        <v>6</v>
      </c>
      <c r="AK36" s="371">
        <v>284</v>
      </c>
      <c r="AL36" s="366">
        <v>285</v>
      </c>
      <c r="AM36" s="371">
        <v>14</v>
      </c>
      <c r="AN36" s="371">
        <v>16</v>
      </c>
      <c r="AO36" s="367"/>
      <c r="AP36" s="368"/>
      <c r="AQ36" s="369"/>
      <c r="AR36" s="369"/>
      <c r="AS36" s="369"/>
      <c r="AT36" s="369"/>
      <c r="AU36" s="369"/>
      <c r="AV36" s="369"/>
      <c r="AW36" s="369"/>
      <c r="AX36" s="369"/>
      <c r="AY36" s="369"/>
      <c r="AZ36" s="369"/>
      <c r="BA36" s="369"/>
      <c r="BB36" s="369"/>
      <c r="BC36" s="369"/>
      <c r="BD36" s="369"/>
      <c r="BE36" s="369"/>
      <c r="BF36" s="369"/>
      <c r="BG36" s="369"/>
      <c r="BH36" s="369"/>
      <c r="BI36" s="369"/>
      <c r="BJ36" s="369"/>
      <c r="BK36" s="369"/>
      <c r="BL36" s="369"/>
      <c r="BM36" s="369"/>
      <c r="BN36" s="369"/>
      <c r="BO36" s="369"/>
      <c r="BP36" s="369"/>
      <c r="BQ36" s="369"/>
      <c r="BR36" s="369"/>
      <c r="BS36" s="369"/>
      <c r="BT36" s="369"/>
      <c r="BU36" s="369"/>
      <c r="BV36" s="369"/>
      <c r="BW36" s="369"/>
      <c r="BX36" s="369"/>
      <c r="BY36" s="369"/>
      <c r="BZ36" s="369"/>
      <c r="CA36" s="369"/>
      <c r="CB36" s="369"/>
      <c r="CC36" s="369"/>
      <c r="CD36" s="369"/>
      <c r="CE36" s="369"/>
      <c r="CF36" s="369"/>
      <c r="CG36" s="369"/>
      <c r="CH36" s="369"/>
      <c r="CI36" s="369"/>
      <c r="CJ36" s="369"/>
      <c r="CK36" s="369"/>
      <c r="CL36" s="369"/>
      <c r="CM36" s="369"/>
      <c r="CN36" s="369"/>
      <c r="CO36" s="369"/>
      <c r="CP36" s="369"/>
      <c r="CQ36" s="369"/>
      <c r="CR36" s="369"/>
      <c r="CS36" s="369"/>
      <c r="CT36" s="369"/>
      <c r="CU36" s="369"/>
      <c r="CV36" s="369"/>
      <c r="CW36" s="369"/>
      <c r="CX36" s="369"/>
      <c r="CY36" s="369"/>
      <c r="CZ36" s="369"/>
      <c r="DA36" s="369"/>
    </row>
    <row r="37" spans="1:105" s="370" customFormat="1" ht="28.05" customHeight="1" x14ac:dyDescent="0.3">
      <c r="A37" s="359" t="s">
        <v>683</v>
      </c>
      <c r="B37" s="366">
        <v>13042</v>
      </c>
      <c r="C37" s="366">
        <v>1662</v>
      </c>
      <c r="D37" s="366">
        <v>405</v>
      </c>
      <c r="E37" s="366">
        <v>7874</v>
      </c>
      <c r="F37" s="366">
        <v>1455</v>
      </c>
      <c r="G37" s="366">
        <v>6307</v>
      </c>
      <c r="H37" s="366">
        <v>63</v>
      </c>
      <c r="I37" s="366">
        <v>666</v>
      </c>
      <c r="J37" s="366">
        <v>2663</v>
      </c>
      <c r="K37" s="366">
        <v>995</v>
      </c>
      <c r="L37" s="366">
        <v>34</v>
      </c>
      <c r="M37" s="366">
        <v>347</v>
      </c>
      <c r="N37" s="366">
        <v>63</v>
      </c>
      <c r="O37" s="366">
        <v>1469</v>
      </c>
      <c r="P37" s="366">
        <v>0</v>
      </c>
      <c r="Q37" s="366">
        <v>3</v>
      </c>
      <c r="R37" s="366">
        <v>0</v>
      </c>
      <c r="S37" s="366">
        <v>4</v>
      </c>
      <c r="T37" s="366">
        <v>0</v>
      </c>
      <c r="U37" s="366">
        <v>376</v>
      </c>
      <c r="V37" s="366">
        <v>5885</v>
      </c>
      <c r="W37" s="366">
        <v>96</v>
      </c>
      <c r="X37" s="366">
        <v>645</v>
      </c>
      <c r="Y37" s="366">
        <v>2666</v>
      </c>
      <c r="Z37" s="366">
        <v>752</v>
      </c>
      <c r="AA37" s="366">
        <v>17</v>
      </c>
      <c r="AB37" s="366">
        <v>368</v>
      </c>
      <c r="AC37" s="366">
        <v>50</v>
      </c>
      <c r="AD37" s="366">
        <v>1284</v>
      </c>
      <c r="AE37" s="366">
        <v>4</v>
      </c>
      <c r="AF37" s="366">
        <v>0</v>
      </c>
      <c r="AG37" s="366">
        <v>0</v>
      </c>
      <c r="AH37" s="366">
        <v>3</v>
      </c>
      <c r="AI37" s="366">
        <v>0</v>
      </c>
      <c r="AJ37" s="366">
        <v>298</v>
      </c>
      <c r="AK37" s="366">
        <v>7390</v>
      </c>
      <c r="AL37" s="366">
        <v>13525</v>
      </c>
      <c r="AM37" s="366">
        <v>1554</v>
      </c>
      <c r="AN37" s="366">
        <v>445</v>
      </c>
      <c r="AO37" s="372"/>
      <c r="AP37" s="369"/>
      <c r="AQ37" s="369"/>
      <c r="AR37" s="369"/>
      <c r="AS37" s="369"/>
      <c r="AT37" s="369"/>
      <c r="AU37" s="369"/>
      <c r="AV37" s="369"/>
      <c r="AW37" s="369"/>
      <c r="AX37" s="369"/>
      <c r="AY37" s="369"/>
      <c r="AZ37" s="369"/>
      <c r="BA37" s="369"/>
      <c r="BB37" s="369"/>
      <c r="BC37" s="369"/>
      <c r="BD37" s="369"/>
      <c r="BE37" s="369"/>
      <c r="BF37" s="369"/>
      <c r="BG37" s="369"/>
      <c r="BH37" s="369"/>
      <c r="BI37" s="369"/>
      <c r="BJ37" s="369"/>
      <c r="BK37" s="369"/>
      <c r="BL37" s="369"/>
      <c r="BM37" s="369"/>
      <c r="BN37" s="369"/>
      <c r="BO37" s="369"/>
      <c r="BP37" s="369"/>
      <c r="BQ37" s="369"/>
      <c r="BR37" s="369"/>
      <c r="BS37" s="369"/>
      <c r="BT37" s="369"/>
      <c r="BU37" s="369"/>
      <c r="BV37" s="369"/>
      <c r="BW37" s="369"/>
      <c r="BX37" s="369"/>
      <c r="BY37" s="369"/>
      <c r="BZ37" s="369"/>
      <c r="CA37" s="369"/>
      <c r="CB37" s="369"/>
      <c r="CC37" s="369"/>
      <c r="CD37" s="369"/>
      <c r="CE37" s="369"/>
      <c r="CF37" s="369"/>
      <c r="CG37" s="369"/>
      <c r="CH37" s="369"/>
      <c r="CI37" s="369"/>
      <c r="CJ37" s="369"/>
      <c r="CK37" s="369"/>
      <c r="CL37" s="369"/>
      <c r="CM37" s="369"/>
      <c r="CN37" s="369"/>
      <c r="CO37" s="369"/>
      <c r="CP37" s="369"/>
      <c r="CQ37" s="369"/>
      <c r="CR37" s="369"/>
      <c r="CS37" s="369"/>
      <c r="CT37" s="369"/>
      <c r="CU37" s="369"/>
      <c r="CV37" s="369"/>
      <c r="CW37" s="369"/>
      <c r="CX37" s="369"/>
      <c r="CY37" s="369"/>
      <c r="CZ37" s="369"/>
      <c r="DA37" s="369"/>
    </row>
    <row r="38" spans="1:105" x14ac:dyDescent="0.25">
      <c r="A38" s="54"/>
      <c r="B38" s="92"/>
      <c r="C38" s="92"/>
      <c r="D38" s="92"/>
      <c r="E38" s="92"/>
      <c r="F38" s="92"/>
      <c r="G38" s="92"/>
      <c r="H38" s="92"/>
      <c r="I38" s="92"/>
      <c r="J38" s="92"/>
      <c r="K38" s="92"/>
      <c r="L38" s="92"/>
      <c r="M38" s="92"/>
      <c r="N38" s="92"/>
      <c r="O38" s="92"/>
      <c r="P38" s="92"/>
      <c r="Q38" s="92"/>
      <c r="R38" s="92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  <c r="AL38" s="92"/>
      <c r="AM38" s="92"/>
      <c r="AN38" s="92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</row>
    <row r="39" spans="1:105" x14ac:dyDescent="0.25">
      <c r="A39" s="58"/>
      <c r="B39" s="92"/>
      <c r="C39" s="92"/>
      <c r="D39" s="92"/>
      <c r="E39" s="92"/>
      <c r="F39" s="92"/>
      <c r="G39" s="92"/>
      <c r="H39" s="92"/>
      <c r="I39" s="92"/>
      <c r="J39" s="92"/>
      <c r="K39" s="92"/>
      <c r="L39" s="92"/>
      <c r="M39" s="92"/>
      <c r="N39" s="92"/>
      <c r="O39" s="92"/>
      <c r="P39" s="92"/>
      <c r="Q39" s="92"/>
      <c r="R39" s="92"/>
      <c r="S39" s="92"/>
      <c r="T39" s="92"/>
      <c r="U39" s="92"/>
      <c r="V39" s="92"/>
      <c r="W39" s="92"/>
      <c r="X39" s="92"/>
      <c r="Y39" s="92"/>
      <c r="Z39" s="92"/>
      <c r="AA39" s="92"/>
      <c r="AB39" s="92"/>
      <c r="AC39" s="92"/>
      <c r="AD39" s="92"/>
      <c r="AE39" s="92"/>
      <c r="AF39" s="92"/>
      <c r="AG39" s="92"/>
      <c r="AH39" s="92"/>
      <c r="AI39" s="92"/>
      <c r="AJ39" s="92"/>
      <c r="AK39" s="92"/>
      <c r="AL39" s="92"/>
      <c r="AM39" s="92"/>
      <c r="AN39" s="92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</row>
    <row r="40" spans="1:105" x14ac:dyDescent="0.25">
      <c r="A40" s="55"/>
      <c r="B40" s="92"/>
      <c r="C40" s="57"/>
      <c r="D40" s="57"/>
      <c r="E40" s="57"/>
      <c r="F40" s="57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</row>
    <row r="41" spans="1:105" x14ac:dyDescent="0.25">
      <c r="A41" s="55"/>
      <c r="B41" s="92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</row>
    <row r="42" spans="1:105" x14ac:dyDescent="0.25">
      <c r="A42" s="55"/>
      <c r="B42" s="92"/>
      <c r="C42" s="57"/>
      <c r="D42" s="57"/>
      <c r="E42" s="57"/>
      <c r="F42" s="57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</row>
    <row r="43" spans="1:105" x14ac:dyDescent="0.25">
      <c r="A43" s="55"/>
      <c r="B43" s="92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</row>
    <row r="44" spans="1:105" x14ac:dyDescent="0.25">
      <c r="A44" s="55"/>
      <c r="B44" s="92"/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</row>
    <row r="45" spans="1:105" x14ac:dyDescent="0.25">
      <c r="A45" s="55"/>
      <c r="B45" s="92"/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</row>
    <row r="46" spans="1:105" x14ac:dyDescent="0.25">
      <c r="A46" s="55"/>
      <c r="B46" s="92"/>
      <c r="C46" s="57"/>
      <c r="D46" s="57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</row>
    <row r="47" spans="1:105" x14ac:dyDescent="0.25">
      <c r="A47" s="55"/>
      <c r="B47" s="92"/>
      <c r="C47" s="57"/>
      <c r="D47" s="57"/>
      <c r="E47" s="57"/>
      <c r="F47" s="57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</row>
    <row r="48" spans="1:105" x14ac:dyDescent="0.25">
      <c r="A48" s="55"/>
      <c r="B48" s="92"/>
      <c r="C48" s="57"/>
      <c r="D48" s="57"/>
      <c r="E48" s="57"/>
      <c r="F48" s="57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</row>
    <row r="49" spans="1:105" x14ac:dyDescent="0.25">
      <c r="A49" s="55"/>
      <c r="B49" s="92"/>
      <c r="C49" s="57"/>
      <c r="D49" s="57"/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  <c r="CX49" s="9"/>
      <c r="CY49" s="9"/>
      <c r="CZ49" s="9"/>
      <c r="DA49" s="9"/>
    </row>
    <row r="50" spans="1:105" x14ac:dyDescent="0.25">
      <c r="A50" s="55"/>
      <c r="B50" s="92"/>
      <c r="C50" s="57"/>
      <c r="D50" s="57"/>
      <c r="E50" s="57"/>
      <c r="F50" s="57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  <c r="CX50" s="9"/>
      <c r="CY50" s="9"/>
      <c r="CZ50" s="9"/>
      <c r="DA50" s="9"/>
    </row>
    <row r="51" spans="1:105" x14ac:dyDescent="0.25">
      <c r="A51" s="55"/>
      <c r="B51" s="92"/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9"/>
    </row>
    <row r="52" spans="1:105" x14ac:dyDescent="0.25">
      <c r="A52" s="55"/>
      <c r="B52" s="92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9"/>
    </row>
    <row r="53" spans="1:105" x14ac:dyDescent="0.25">
      <c r="A53" s="55"/>
      <c r="B53" s="92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9"/>
    </row>
    <row r="54" spans="1:105" x14ac:dyDescent="0.25">
      <c r="A54" s="55"/>
      <c r="B54" s="92"/>
      <c r="C54" s="57"/>
      <c r="D54" s="57"/>
      <c r="E54" s="57"/>
      <c r="F54" s="57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  <c r="CX54" s="9"/>
      <c r="CY54" s="9"/>
      <c r="CZ54" s="9"/>
      <c r="DA54" s="9"/>
    </row>
    <row r="55" spans="1:105" x14ac:dyDescent="0.25">
      <c r="A55" s="55"/>
      <c r="B55" s="92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/>
      <c r="BQ55" s="9"/>
      <c r="BR55" s="9"/>
      <c r="BS55" s="9"/>
      <c r="BT55" s="9"/>
      <c r="BU55" s="9"/>
      <c r="BV55" s="9"/>
      <c r="BW55" s="9"/>
      <c r="BX55" s="9"/>
      <c r="BY55" s="9"/>
      <c r="BZ55" s="9"/>
      <c r="CA55" s="9"/>
      <c r="CB55" s="9"/>
      <c r="CC55" s="9"/>
      <c r="CD55" s="9"/>
      <c r="CE55" s="9"/>
      <c r="CF55" s="9"/>
      <c r="CG55" s="9"/>
      <c r="CH55" s="9"/>
      <c r="CI55" s="9"/>
      <c r="CJ55" s="9"/>
      <c r="CK55" s="9"/>
      <c r="CL55" s="9"/>
      <c r="CM55" s="9"/>
      <c r="CN55" s="9"/>
      <c r="CO55" s="9"/>
      <c r="CP55" s="9"/>
      <c r="CQ55" s="9"/>
      <c r="CR55" s="9"/>
      <c r="CS55" s="9"/>
      <c r="CT55" s="9"/>
      <c r="CU55" s="9"/>
      <c r="CV55" s="9"/>
      <c r="CW55" s="9"/>
      <c r="CX55" s="9"/>
      <c r="CY55" s="9"/>
      <c r="CZ55" s="9"/>
      <c r="DA55" s="9"/>
    </row>
    <row r="56" spans="1:105" x14ac:dyDescent="0.25">
      <c r="A56" s="55"/>
      <c r="B56" s="92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</row>
    <row r="57" spans="1:105" x14ac:dyDescent="0.25">
      <c r="A57" s="55"/>
      <c r="B57" s="92"/>
      <c r="C57" s="57"/>
      <c r="D57" s="57"/>
      <c r="E57" s="57"/>
      <c r="F57" s="57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9"/>
      <c r="BZ57" s="9"/>
      <c r="CA57" s="9"/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  <c r="CX57" s="9"/>
      <c r="CY57" s="9"/>
      <c r="CZ57" s="9"/>
      <c r="DA57" s="9"/>
    </row>
    <row r="58" spans="1:105" x14ac:dyDescent="0.25">
      <c r="A58" s="55"/>
      <c r="B58" s="92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9"/>
      <c r="BZ58" s="9"/>
      <c r="CA58" s="9"/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  <c r="CX58" s="9"/>
      <c r="CY58" s="9"/>
      <c r="CZ58" s="9"/>
      <c r="DA58" s="9"/>
    </row>
    <row r="59" spans="1:105" x14ac:dyDescent="0.25">
      <c r="A59" s="55"/>
      <c r="B59" s="92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9"/>
      <c r="BZ59" s="9"/>
      <c r="CA59" s="9"/>
      <c r="CB59" s="9"/>
      <c r="CC59" s="9"/>
      <c r="CD59" s="9"/>
      <c r="CE59" s="9"/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  <c r="CX59" s="9"/>
      <c r="CY59" s="9"/>
      <c r="CZ59" s="9"/>
      <c r="DA59" s="9"/>
    </row>
    <row r="60" spans="1:105" x14ac:dyDescent="0.25">
      <c r="A60" s="55"/>
      <c r="B60" s="92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9"/>
      <c r="BZ60" s="9"/>
      <c r="CA60" s="9"/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  <c r="CX60" s="9"/>
      <c r="CY60" s="9"/>
      <c r="CZ60" s="9"/>
      <c r="DA60" s="9"/>
    </row>
    <row r="61" spans="1:105" x14ac:dyDescent="0.25">
      <c r="A61" s="55"/>
      <c r="B61" s="92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9"/>
      <c r="BZ61" s="9"/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  <c r="CX61" s="9"/>
      <c r="CY61" s="9"/>
      <c r="CZ61" s="9"/>
      <c r="DA61" s="9"/>
    </row>
    <row r="62" spans="1:105" x14ac:dyDescent="0.25">
      <c r="A62" s="55"/>
      <c r="B62" s="92"/>
      <c r="C62" s="57"/>
      <c r="D62" s="57"/>
      <c r="E62" s="57"/>
      <c r="F62" s="57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9"/>
      <c r="BZ62" s="9"/>
      <c r="CA62" s="9"/>
      <c r="CB62" s="9"/>
      <c r="CC62" s="9"/>
      <c r="CD62" s="9"/>
      <c r="CE62" s="9"/>
      <c r="CF62" s="9"/>
      <c r="CG62" s="9"/>
      <c r="CH62" s="9"/>
      <c r="CI62" s="9"/>
      <c r="CJ62" s="9"/>
      <c r="CK62" s="9"/>
      <c r="CL62" s="9"/>
      <c r="CM62" s="9"/>
      <c r="CN62" s="9"/>
      <c r="CO62" s="9"/>
      <c r="CP62" s="9"/>
      <c r="CQ62" s="9"/>
      <c r="CR62" s="9"/>
      <c r="CS62" s="9"/>
      <c r="CT62" s="9"/>
      <c r="CU62" s="9"/>
      <c r="CV62" s="9"/>
      <c r="CW62" s="9"/>
      <c r="CX62" s="9"/>
      <c r="CY62" s="9"/>
      <c r="CZ62" s="9"/>
      <c r="DA62" s="9"/>
    </row>
    <row r="63" spans="1:105" x14ac:dyDescent="0.25">
      <c r="A63" s="55"/>
      <c r="B63" s="92"/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9"/>
      <c r="BZ63" s="9"/>
      <c r="CA63" s="9"/>
      <c r="CB63" s="9"/>
      <c r="CC63" s="9"/>
      <c r="CD63" s="9"/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  <c r="CX63" s="9"/>
      <c r="CY63" s="9"/>
      <c r="CZ63" s="9"/>
      <c r="DA63" s="9"/>
    </row>
    <row r="64" spans="1:105" x14ac:dyDescent="0.25">
      <c r="A64" s="55"/>
      <c r="B64" s="92"/>
      <c r="C64" s="57"/>
      <c r="D64" s="57"/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</row>
    <row r="65" spans="1:105" x14ac:dyDescent="0.25">
      <c r="A65" s="55"/>
      <c r="B65" s="92"/>
      <c r="C65" s="57"/>
      <c r="D65" s="57"/>
      <c r="E65" s="57"/>
      <c r="F65" s="57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</row>
    <row r="66" spans="1:105" x14ac:dyDescent="0.25">
      <c r="A66" s="55"/>
      <c r="B66" s="92"/>
      <c r="C66" s="57"/>
      <c r="D66" s="57"/>
      <c r="E66" s="57"/>
      <c r="F66" s="57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  <c r="CX66" s="9"/>
      <c r="CY66" s="9"/>
      <c r="CZ66" s="9"/>
      <c r="DA66" s="9"/>
    </row>
    <row r="67" spans="1:105" x14ac:dyDescent="0.25">
      <c r="A67" s="55"/>
      <c r="B67" s="92"/>
      <c r="C67" s="57"/>
      <c r="D67" s="57"/>
      <c r="E67" s="57"/>
      <c r="F67" s="57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9"/>
      <c r="BZ67" s="9"/>
      <c r="CA67" s="9"/>
      <c r="CB67" s="9"/>
      <c r="CC67" s="9"/>
      <c r="CD67" s="9"/>
      <c r="CE67" s="9"/>
      <c r="CF67" s="9"/>
      <c r="CG67" s="9"/>
      <c r="CH67" s="9"/>
      <c r="CI67" s="9"/>
      <c r="CJ67" s="9"/>
      <c r="CK67" s="9"/>
      <c r="CL67" s="9"/>
      <c r="CM67" s="9"/>
      <c r="CN67" s="9"/>
      <c r="CO67" s="9"/>
      <c r="CP67" s="9"/>
      <c r="CQ67" s="9"/>
      <c r="CR67" s="9"/>
      <c r="CS67" s="9"/>
      <c r="CT67" s="9"/>
      <c r="CU67" s="9"/>
      <c r="CV67" s="9"/>
      <c r="CW67" s="9"/>
      <c r="CX67" s="9"/>
      <c r="CY67" s="9"/>
      <c r="CZ67" s="9"/>
      <c r="DA67" s="9"/>
    </row>
    <row r="68" spans="1:105" x14ac:dyDescent="0.25">
      <c r="A68" s="55"/>
      <c r="B68" s="92"/>
      <c r="C68" s="57"/>
      <c r="D68" s="57"/>
      <c r="E68" s="57"/>
      <c r="F68" s="57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9"/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9"/>
      <c r="BZ68" s="9"/>
      <c r="CA68" s="9"/>
      <c r="CB68" s="9"/>
      <c r="CC68" s="9"/>
      <c r="CD68" s="9"/>
      <c r="CE68" s="9"/>
      <c r="CF68" s="9"/>
      <c r="CG68" s="9"/>
      <c r="CH68" s="9"/>
      <c r="CI68" s="9"/>
      <c r="CJ68" s="9"/>
      <c r="CK68" s="9"/>
      <c r="CL68" s="9"/>
      <c r="CM68" s="9"/>
      <c r="CN68" s="9"/>
      <c r="CO68" s="9"/>
      <c r="CP68" s="9"/>
      <c r="CQ68" s="9"/>
      <c r="CR68" s="9"/>
      <c r="CS68" s="9"/>
      <c r="CT68" s="9"/>
      <c r="CU68" s="9"/>
      <c r="CV68" s="9"/>
      <c r="CW68" s="9"/>
      <c r="CX68" s="9"/>
      <c r="CY68" s="9"/>
      <c r="CZ68" s="9"/>
      <c r="DA68" s="9"/>
    </row>
    <row r="69" spans="1:105" x14ac:dyDescent="0.25">
      <c r="A69" s="55"/>
      <c r="B69" s="92"/>
      <c r="C69" s="57"/>
      <c r="D69" s="57"/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/>
      <c r="BN69" s="9"/>
      <c r="BO69" s="9"/>
      <c r="BP69" s="9"/>
      <c r="BQ69" s="9"/>
      <c r="BR69" s="9"/>
      <c r="BS69" s="9"/>
      <c r="BT69" s="9"/>
      <c r="BU69" s="9"/>
      <c r="BV69" s="9"/>
      <c r="BW69" s="9"/>
      <c r="BX69" s="9"/>
      <c r="BY69" s="9"/>
      <c r="BZ69" s="9"/>
      <c r="CA69" s="9"/>
      <c r="CB69" s="9"/>
      <c r="CC69" s="9"/>
      <c r="CD69" s="9"/>
      <c r="CE69" s="9"/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  <c r="CX69" s="9"/>
      <c r="CY69" s="9"/>
      <c r="CZ69" s="9"/>
      <c r="DA69" s="9"/>
    </row>
    <row r="70" spans="1:105" x14ac:dyDescent="0.25">
      <c r="A70" s="55"/>
      <c r="B70" s="92"/>
      <c r="C70" s="57"/>
      <c r="D70" s="57"/>
      <c r="E70" s="57"/>
      <c r="F70" s="57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/>
      <c r="AZ70" s="9"/>
      <c r="BA70" s="9"/>
      <c r="BB70" s="9"/>
      <c r="BC70" s="9"/>
      <c r="BD70" s="9"/>
      <c r="BE70" s="9"/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9"/>
      <c r="BZ70" s="9"/>
      <c r="CA70" s="9"/>
      <c r="CB70" s="9"/>
      <c r="CC70" s="9"/>
      <c r="CD70" s="9"/>
      <c r="CE70" s="9"/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  <c r="CX70" s="9"/>
      <c r="CY70" s="9"/>
      <c r="CZ70" s="9"/>
      <c r="DA70" s="9"/>
    </row>
    <row r="71" spans="1:105" x14ac:dyDescent="0.25">
      <c r="A71" s="55"/>
      <c r="B71" s="92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/>
      <c r="AP71" s="9"/>
      <c r="AQ71" s="9"/>
      <c r="AR71" s="9"/>
      <c r="AS71" s="9"/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9"/>
      <c r="BZ71" s="9"/>
      <c r="CA71" s="9"/>
      <c r="CB71" s="9"/>
      <c r="CC71" s="9"/>
      <c r="CD71" s="9"/>
      <c r="CE71" s="9"/>
      <c r="CF71" s="9"/>
      <c r="CG71" s="9"/>
      <c r="CH71" s="9"/>
      <c r="CI71" s="9"/>
      <c r="CJ71" s="9"/>
      <c r="CK71" s="9"/>
      <c r="CL71" s="9"/>
      <c r="CM71" s="9"/>
      <c r="CN71" s="9"/>
      <c r="CO71" s="9"/>
      <c r="CP71" s="9"/>
      <c r="CQ71" s="9"/>
      <c r="CR71" s="9"/>
      <c r="CS71" s="9"/>
      <c r="CT71" s="9"/>
      <c r="CU71" s="9"/>
      <c r="CV71" s="9"/>
      <c r="CW71" s="9"/>
      <c r="CX71" s="9"/>
      <c r="CY71" s="9"/>
      <c r="CZ71" s="9"/>
      <c r="DA71" s="9"/>
    </row>
    <row r="72" spans="1:105" x14ac:dyDescent="0.25">
      <c r="A72" s="55"/>
      <c r="B72" s="92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9"/>
      <c r="CJ72" s="9"/>
      <c r="CK72" s="9"/>
      <c r="CL72" s="9"/>
      <c r="CM72" s="9"/>
      <c r="CN72" s="9"/>
      <c r="CO72" s="9"/>
      <c r="CP72" s="9"/>
      <c r="CQ72" s="9"/>
      <c r="CR72" s="9"/>
      <c r="CS72" s="9"/>
      <c r="CT72" s="9"/>
      <c r="CU72" s="9"/>
      <c r="CV72" s="9"/>
      <c r="CW72" s="9"/>
      <c r="CX72" s="9"/>
      <c r="CY72" s="9"/>
      <c r="CZ72" s="9"/>
      <c r="DA72" s="9"/>
    </row>
    <row r="73" spans="1:105" x14ac:dyDescent="0.25">
      <c r="A73" s="55"/>
      <c r="B73" s="92"/>
      <c r="C73" s="57"/>
      <c r="D73" s="57"/>
      <c r="E73" s="57"/>
      <c r="F73" s="57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/>
      <c r="AP73" s="9"/>
      <c r="AQ73" s="9"/>
      <c r="AR73" s="9"/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9"/>
      <c r="BZ73" s="9"/>
      <c r="CA73" s="9"/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  <c r="CX73" s="9"/>
      <c r="CY73" s="9"/>
      <c r="CZ73" s="9"/>
      <c r="DA73" s="9"/>
    </row>
    <row r="74" spans="1:105" x14ac:dyDescent="0.25">
      <c r="AO74" s="59"/>
      <c r="AP74" s="59"/>
      <c r="AQ74" s="59"/>
      <c r="AR74" s="59"/>
      <c r="AS74" s="59"/>
      <c r="AT74" s="59"/>
      <c r="AU74" s="59"/>
      <c r="AV74" s="59"/>
      <c r="AW74" s="5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  <c r="CX74" s="9"/>
      <c r="CY74" s="9"/>
      <c r="CZ74" s="9"/>
      <c r="DA74" s="9"/>
    </row>
    <row r="75" spans="1:105" x14ac:dyDescent="0.25"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9"/>
      <c r="BZ75" s="9"/>
      <c r="CA75" s="9"/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  <c r="CX75" s="9"/>
      <c r="CY75" s="9"/>
      <c r="CZ75" s="9"/>
      <c r="DA75" s="9"/>
    </row>
  </sheetData>
  <mergeCells count="14">
    <mergeCell ref="A1:AN1"/>
    <mergeCell ref="A2:A4"/>
    <mergeCell ref="B2:D2"/>
    <mergeCell ref="E2:F2"/>
    <mergeCell ref="G2:AJ2"/>
    <mergeCell ref="AK2:AK4"/>
    <mergeCell ref="AL2:AN2"/>
    <mergeCell ref="B3:B4"/>
    <mergeCell ref="C3:D3"/>
    <mergeCell ref="E3:E4"/>
    <mergeCell ref="G3:U3"/>
    <mergeCell ref="V3:AJ3"/>
    <mergeCell ref="AL3:AL4"/>
    <mergeCell ref="AM3:AN3"/>
  </mergeCells>
  <pageMargins left="0.7" right="0.7" top="0.75" bottom="0.75" header="0.3" footer="0.3"/>
  <pageSetup paperSize="9" scale="44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W68"/>
  <sheetViews>
    <sheetView showGridLines="0" zoomScale="60" zoomScaleNormal="60" zoomScaleSheetLayoutView="55" workbookViewId="0">
      <selection sqref="A1:V1"/>
    </sheetView>
  </sheetViews>
  <sheetFormatPr defaultColWidth="8.5546875" defaultRowHeight="12" x14ac:dyDescent="0.25"/>
  <cols>
    <col min="1" max="1" width="52.77734375" style="10" customWidth="1"/>
    <col min="2" max="17" width="9.77734375" style="49" customWidth="1"/>
    <col min="18" max="18" width="12.21875" style="49" customWidth="1"/>
    <col min="19" max="19" width="14" style="49" customWidth="1"/>
    <col min="20" max="22" width="9.77734375" style="49" customWidth="1"/>
    <col min="23" max="16384" width="8.5546875" style="10"/>
  </cols>
  <sheetData>
    <row r="1" spans="1:23" ht="30" customHeight="1" x14ac:dyDescent="0.25">
      <c r="A1" s="373" t="s">
        <v>1115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373"/>
      <c r="Q1" s="373"/>
      <c r="R1" s="373"/>
      <c r="S1" s="373"/>
      <c r="T1" s="373"/>
      <c r="U1" s="373"/>
      <c r="V1" s="373"/>
    </row>
    <row r="2" spans="1:23" ht="30" customHeight="1" x14ac:dyDescent="0.25">
      <c r="A2" s="379" t="s">
        <v>891</v>
      </c>
      <c r="B2" s="380" t="s">
        <v>911</v>
      </c>
      <c r="C2" s="381" t="s">
        <v>822</v>
      </c>
      <c r="D2" s="381"/>
      <c r="E2" s="381"/>
      <c r="F2" s="381"/>
      <c r="G2" s="381"/>
      <c r="H2" s="381"/>
      <c r="I2" s="381" t="s">
        <v>910</v>
      </c>
      <c r="J2" s="381"/>
      <c r="K2" s="381"/>
      <c r="L2" s="381"/>
      <c r="M2" s="381"/>
      <c r="N2" s="381" t="s">
        <v>909</v>
      </c>
      <c r="O2" s="381"/>
      <c r="P2" s="381"/>
      <c r="Q2" s="381"/>
      <c r="R2" s="382" t="s">
        <v>908</v>
      </c>
      <c r="S2" s="380" t="s">
        <v>907</v>
      </c>
      <c r="T2" s="380" t="s">
        <v>906</v>
      </c>
      <c r="U2" s="383" t="s">
        <v>951</v>
      </c>
      <c r="V2" s="380" t="s">
        <v>905</v>
      </c>
    </row>
    <row r="3" spans="1:23" ht="15" customHeight="1" x14ac:dyDescent="0.25">
      <c r="A3" s="379"/>
      <c r="B3" s="380"/>
      <c r="C3" s="384" t="s">
        <v>683</v>
      </c>
      <c r="D3" s="385" t="s">
        <v>704</v>
      </c>
      <c r="E3" s="385"/>
      <c r="F3" s="385"/>
      <c r="G3" s="385"/>
      <c r="H3" s="385"/>
      <c r="I3" s="384" t="s">
        <v>683</v>
      </c>
      <c r="J3" s="385" t="s">
        <v>704</v>
      </c>
      <c r="K3" s="385"/>
      <c r="L3" s="385"/>
      <c r="M3" s="385"/>
      <c r="N3" s="385" t="s">
        <v>704</v>
      </c>
      <c r="O3" s="385"/>
      <c r="P3" s="385"/>
      <c r="Q3" s="385"/>
      <c r="R3" s="382"/>
      <c r="S3" s="380"/>
      <c r="T3" s="380"/>
      <c r="U3" s="383"/>
      <c r="V3" s="380"/>
    </row>
    <row r="4" spans="1:23" s="46" customFormat="1" ht="80.099999999999994" customHeight="1" x14ac:dyDescent="0.25">
      <c r="A4" s="379"/>
      <c r="B4" s="380"/>
      <c r="C4" s="384"/>
      <c r="D4" s="386" t="s">
        <v>904</v>
      </c>
      <c r="E4" s="386" t="s">
        <v>903</v>
      </c>
      <c r="F4" s="386" t="s">
        <v>902</v>
      </c>
      <c r="G4" s="386" t="s">
        <v>901</v>
      </c>
      <c r="H4" s="386" t="s">
        <v>900</v>
      </c>
      <c r="I4" s="384"/>
      <c r="J4" s="386" t="s">
        <v>899</v>
      </c>
      <c r="K4" s="386" t="s">
        <v>898</v>
      </c>
      <c r="L4" s="386" t="s">
        <v>897</v>
      </c>
      <c r="M4" s="386" t="s">
        <v>896</v>
      </c>
      <c r="N4" s="386" t="s">
        <v>895</v>
      </c>
      <c r="O4" s="386" t="s">
        <v>894</v>
      </c>
      <c r="P4" s="386" t="s">
        <v>893</v>
      </c>
      <c r="Q4" s="386" t="s">
        <v>892</v>
      </c>
      <c r="R4" s="382"/>
      <c r="S4" s="380"/>
      <c r="T4" s="380"/>
      <c r="U4" s="383" t="s">
        <v>888</v>
      </c>
      <c r="V4" s="380"/>
    </row>
    <row r="5" spans="1:23" ht="25.05" customHeight="1" x14ac:dyDescent="0.25">
      <c r="A5" s="387" t="s">
        <v>860</v>
      </c>
      <c r="B5" s="388">
        <v>9</v>
      </c>
      <c r="C5" s="388">
        <v>27</v>
      </c>
      <c r="D5" s="388">
        <v>15</v>
      </c>
      <c r="E5" s="388">
        <v>12</v>
      </c>
      <c r="F5" s="388">
        <v>0</v>
      </c>
      <c r="G5" s="388">
        <v>0</v>
      </c>
      <c r="H5" s="388">
        <v>0</v>
      </c>
      <c r="I5" s="388">
        <v>81</v>
      </c>
      <c r="J5" s="388">
        <v>26</v>
      </c>
      <c r="K5" s="388">
        <v>43</v>
      </c>
      <c r="L5" s="388">
        <v>0</v>
      </c>
      <c r="M5" s="388">
        <v>11</v>
      </c>
      <c r="N5" s="388">
        <v>9</v>
      </c>
      <c r="O5" s="388">
        <v>7</v>
      </c>
      <c r="P5" s="388">
        <v>1</v>
      </c>
      <c r="Q5" s="388">
        <v>8</v>
      </c>
      <c r="R5" s="388">
        <v>3400</v>
      </c>
      <c r="S5" s="388">
        <v>61780.42</v>
      </c>
      <c r="T5" s="388">
        <v>0</v>
      </c>
      <c r="U5" s="388">
        <v>25</v>
      </c>
      <c r="V5" s="388">
        <v>11</v>
      </c>
      <c r="W5" s="47"/>
    </row>
    <row r="6" spans="1:23" ht="25.05" customHeight="1" x14ac:dyDescent="0.25">
      <c r="A6" s="389" t="s">
        <v>1084</v>
      </c>
      <c r="B6" s="390">
        <v>8</v>
      </c>
      <c r="C6" s="388">
        <v>23</v>
      </c>
      <c r="D6" s="391">
        <v>14</v>
      </c>
      <c r="E6" s="390">
        <v>9</v>
      </c>
      <c r="F6" s="391">
        <v>0</v>
      </c>
      <c r="G6" s="391">
        <v>0</v>
      </c>
      <c r="H6" s="391">
        <v>0</v>
      </c>
      <c r="I6" s="392">
        <v>72</v>
      </c>
      <c r="J6" s="390">
        <v>22</v>
      </c>
      <c r="K6" s="390">
        <v>38</v>
      </c>
      <c r="L6" s="391">
        <v>0</v>
      </c>
      <c r="M6" s="390">
        <v>11</v>
      </c>
      <c r="N6" s="390">
        <v>6</v>
      </c>
      <c r="O6" s="390">
        <v>6</v>
      </c>
      <c r="P6" s="390">
        <v>1</v>
      </c>
      <c r="Q6" s="390">
        <v>7</v>
      </c>
      <c r="R6" s="391">
        <v>2200</v>
      </c>
      <c r="S6" s="391">
        <v>55273.87</v>
      </c>
      <c r="T6" s="391">
        <v>0</v>
      </c>
      <c r="U6" s="390">
        <v>20</v>
      </c>
      <c r="V6" s="391">
        <v>11</v>
      </c>
      <c r="W6" s="47"/>
    </row>
    <row r="7" spans="1:23" ht="25.05" customHeight="1" x14ac:dyDescent="0.25">
      <c r="A7" s="389" t="s">
        <v>1085</v>
      </c>
      <c r="B7" s="390">
        <v>0</v>
      </c>
      <c r="C7" s="388">
        <v>0</v>
      </c>
      <c r="D7" s="391">
        <v>0</v>
      </c>
      <c r="E7" s="390">
        <v>0</v>
      </c>
      <c r="F7" s="391">
        <v>0</v>
      </c>
      <c r="G7" s="391">
        <v>0</v>
      </c>
      <c r="H7" s="391">
        <v>0</v>
      </c>
      <c r="I7" s="392">
        <v>0</v>
      </c>
      <c r="J7" s="390">
        <v>0</v>
      </c>
      <c r="K7" s="390">
        <v>0</v>
      </c>
      <c r="L7" s="391">
        <v>0</v>
      </c>
      <c r="M7" s="390">
        <v>0</v>
      </c>
      <c r="N7" s="390">
        <v>0</v>
      </c>
      <c r="O7" s="390">
        <v>0</v>
      </c>
      <c r="P7" s="390">
        <v>0</v>
      </c>
      <c r="Q7" s="390">
        <v>0</v>
      </c>
      <c r="R7" s="391">
        <v>0</v>
      </c>
      <c r="S7" s="391">
        <v>0</v>
      </c>
      <c r="T7" s="391">
        <v>0</v>
      </c>
      <c r="U7" s="390">
        <v>0</v>
      </c>
      <c r="V7" s="391">
        <v>0</v>
      </c>
      <c r="W7" s="47"/>
    </row>
    <row r="8" spans="1:23" ht="25.05" customHeight="1" x14ac:dyDescent="0.25">
      <c r="A8" s="389" t="s">
        <v>1086</v>
      </c>
      <c r="B8" s="390">
        <v>0</v>
      </c>
      <c r="C8" s="388">
        <v>0</v>
      </c>
      <c r="D8" s="391">
        <v>0</v>
      </c>
      <c r="E8" s="390">
        <v>0</v>
      </c>
      <c r="F8" s="391">
        <v>0</v>
      </c>
      <c r="G8" s="391">
        <v>0</v>
      </c>
      <c r="H8" s="391">
        <v>0</v>
      </c>
      <c r="I8" s="392">
        <v>0</v>
      </c>
      <c r="J8" s="390">
        <v>0</v>
      </c>
      <c r="K8" s="390">
        <v>0</v>
      </c>
      <c r="L8" s="391">
        <v>0</v>
      </c>
      <c r="M8" s="390">
        <v>0</v>
      </c>
      <c r="N8" s="390">
        <v>0</v>
      </c>
      <c r="O8" s="390">
        <v>0</v>
      </c>
      <c r="P8" s="390">
        <v>0</v>
      </c>
      <c r="Q8" s="390">
        <v>0</v>
      </c>
      <c r="R8" s="391">
        <v>0</v>
      </c>
      <c r="S8" s="391">
        <v>0</v>
      </c>
      <c r="T8" s="391">
        <v>0</v>
      </c>
      <c r="U8" s="390">
        <v>0</v>
      </c>
      <c r="V8" s="391">
        <v>0</v>
      </c>
      <c r="W8" s="47"/>
    </row>
    <row r="9" spans="1:23" ht="25.05" customHeight="1" x14ac:dyDescent="0.25">
      <c r="A9" s="389" t="s">
        <v>1087</v>
      </c>
      <c r="B9" s="390">
        <v>0</v>
      </c>
      <c r="C9" s="388">
        <v>0</v>
      </c>
      <c r="D9" s="391">
        <v>0</v>
      </c>
      <c r="E9" s="390">
        <v>0</v>
      </c>
      <c r="F9" s="391">
        <v>0</v>
      </c>
      <c r="G9" s="391">
        <v>0</v>
      </c>
      <c r="H9" s="391">
        <v>0</v>
      </c>
      <c r="I9" s="392">
        <v>0</v>
      </c>
      <c r="J9" s="390">
        <v>0</v>
      </c>
      <c r="K9" s="390">
        <v>0</v>
      </c>
      <c r="L9" s="391">
        <v>0</v>
      </c>
      <c r="M9" s="390">
        <v>0</v>
      </c>
      <c r="N9" s="390">
        <v>0</v>
      </c>
      <c r="O9" s="390">
        <v>0</v>
      </c>
      <c r="P9" s="390">
        <v>0</v>
      </c>
      <c r="Q9" s="390">
        <v>0</v>
      </c>
      <c r="R9" s="391">
        <v>0</v>
      </c>
      <c r="S9" s="391">
        <v>0</v>
      </c>
      <c r="T9" s="391">
        <v>0</v>
      </c>
      <c r="U9" s="390">
        <v>0</v>
      </c>
      <c r="V9" s="391">
        <v>0</v>
      </c>
      <c r="W9" s="47"/>
    </row>
    <row r="10" spans="1:23" ht="25.05" customHeight="1" x14ac:dyDescent="0.25">
      <c r="A10" s="389" t="s">
        <v>859</v>
      </c>
      <c r="B10" s="390">
        <v>0</v>
      </c>
      <c r="C10" s="388">
        <v>4</v>
      </c>
      <c r="D10" s="391">
        <v>1</v>
      </c>
      <c r="E10" s="390">
        <v>3</v>
      </c>
      <c r="F10" s="391">
        <v>0</v>
      </c>
      <c r="G10" s="391">
        <v>0</v>
      </c>
      <c r="H10" s="391">
        <v>0</v>
      </c>
      <c r="I10" s="392">
        <v>9</v>
      </c>
      <c r="J10" s="390">
        <v>4</v>
      </c>
      <c r="K10" s="390">
        <v>5</v>
      </c>
      <c r="L10" s="391">
        <v>0</v>
      </c>
      <c r="M10" s="390">
        <v>0</v>
      </c>
      <c r="N10" s="390">
        <v>2</v>
      </c>
      <c r="O10" s="390">
        <v>1</v>
      </c>
      <c r="P10" s="390">
        <v>0</v>
      </c>
      <c r="Q10" s="390">
        <v>1</v>
      </c>
      <c r="R10" s="391">
        <v>900</v>
      </c>
      <c r="S10" s="391">
        <v>3506.55</v>
      </c>
      <c r="T10" s="391">
        <v>0</v>
      </c>
      <c r="U10" s="390">
        <v>4</v>
      </c>
      <c r="V10" s="391">
        <v>0</v>
      </c>
      <c r="W10" s="47"/>
    </row>
    <row r="11" spans="1:23" ht="25.05" customHeight="1" x14ac:dyDescent="0.25">
      <c r="A11" s="389" t="s">
        <v>858</v>
      </c>
      <c r="B11" s="390">
        <v>1</v>
      </c>
      <c r="C11" s="388">
        <v>0</v>
      </c>
      <c r="D11" s="391">
        <v>0</v>
      </c>
      <c r="E11" s="390">
        <v>0</v>
      </c>
      <c r="F11" s="391">
        <v>0</v>
      </c>
      <c r="G11" s="391">
        <v>0</v>
      </c>
      <c r="H11" s="391">
        <v>0</v>
      </c>
      <c r="I11" s="392">
        <v>0</v>
      </c>
      <c r="J11" s="390">
        <v>0</v>
      </c>
      <c r="K11" s="390">
        <v>0</v>
      </c>
      <c r="L11" s="391">
        <v>0</v>
      </c>
      <c r="M11" s="390">
        <v>0</v>
      </c>
      <c r="N11" s="390">
        <v>1</v>
      </c>
      <c r="O11" s="390">
        <v>0</v>
      </c>
      <c r="P11" s="390">
        <v>0</v>
      </c>
      <c r="Q11" s="390">
        <v>0</v>
      </c>
      <c r="R11" s="391">
        <v>300</v>
      </c>
      <c r="S11" s="391">
        <v>3000</v>
      </c>
      <c r="T11" s="391">
        <v>0</v>
      </c>
      <c r="U11" s="390">
        <v>1</v>
      </c>
      <c r="V11" s="391">
        <v>0</v>
      </c>
      <c r="W11" s="47"/>
    </row>
    <row r="12" spans="1:23" ht="25.05" customHeight="1" x14ac:dyDescent="0.25">
      <c r="A12" s="387" t="s">
        <v>837</v>
      </c>
      <c r="B12" s="388">
        <v>1</v>
      </c>
      <c r="C12" s="388">
        <v>20</v>
      </c>
      <c r="D12" s="388">
        <v>9</v>
      </c>
      <c r="E12" s="388">
        <v>11</v>
      </c>
      <c r="F12" s="388">
        <v>0</v>
      </c>
      <c r="G12" s="388">
        <v>0</v>
      </c>
      <c r="H12" s="388">
        <v>0</v>
      </c>
      <c r="I12" s="388">
        <v>69</v>
      </c>
      <c r="J12" s="388">
        <v>19</v>
      </c>
      <c r="K12" s="388">
        <v>29</v>
      </c>
      <c r="L12" s="388">
        <v>1</v>
      </c>
      <c r="M12" s="388">
        <v>20</v>
      </c>
      <c r="N12" s="388">
        <v>12</v>
      </c>
      <c r="O12" s="388">
        <v>1</v>
      </c>
      <c r="P12" s="388">
        <v>0</v>
      </c>
      <c r="Q12" s="388">
        <v>2</v>
      </c>
      <c r="R12" s="388">
        <v>29950</v>
      </c>
      <c r="S12" s="388">
        <v>17805.939999999999</v>
      </c>
      <c r="T12" s="388">
        <v>7</v>
      </c>
      <c r="U12" s="388">
        <v>17</v>
      </c>
      <c r="V12" s="388">
        <v>4</v>
      </c>
      <c r="W12" s="47"/>
    </row>
    <row r="13" spans="1:23" ht="25.05" customHeight="1" x14ac:dyDescent="0.25">
      <c r="A13" s="389" t="s">
        <v>836</v>
      </c>
      <c r="B13" s="390">
        <v>0</v>
      </c>
      <c r="C13" s="388">
        <v>3</v>
      </c>
      <c r="D13" s="391">
        <v>1</v>
      </c>
      <c r="E13" s="390">
        <v>2</v>
      </c>
      <c r="F13" s="391">
        <v>0</v>
      </c>
      <c r="G13" s="391">
        <v>0</v>
      </c>
      <c r="H13" s="391">
        <v>0</v>
      </c>
      <c r="I13" s="392">
        <v>10</v>
      </c>
      <c r="J13" s="390">
        <v>3</v>
      </c>
      <c r="K13" s="390">
        <v>4</v>
      </c>
      <c r="L13" s="391">
        <v>0</v>
      </c>
      <c r="M13" s="390">
        <v>3</v>
      </c>
      <c r="N13" s="391">
        <v>1</v>
      </c>
      <c r="O13" s="390">
        <v>0</v>
      </c>
      <c r="P13" s="391">
        <v>0</v>
      </c>
      <c r="Q13" s="390">
        <v>1</v>
      </c>
      <c r="R13" s="391">
        <v>150</v>
      </c>
      <c r="S13" s="391">
        <v>600</v>
      </c>
      <c r="T13" s="391">
        <v>1</v>
      </c>
      <c r="U13" s="390">
        <v>2</v>
      </c>
      <c r="V13" s="391">
        <v>1</v>
      </c>
      <c r="W13" s="47"/>
    </row>
    <row r="14" spans="1:23" ht="25.05" customHeight="1" x14ac:dyDescent="0.25">
      <c r="A14" s="389" t="s">
        <v>835</v>
      </c>
      <c r="B14" s="390">
        <v>1</v>
      </c>
      <c r="C14" s="388">
        <v>6</v>
      </c>
      <c r="D14" s="391">
        <v>5</v>
      </c>
      <c r="E14" s="390">
        <v>1</v>
      </c>
      <c r="F14" s="391">
        <v>0</v>
      </c>
      <c r="G14" s="391">
        <v>0</v>
      </c>
      <c r="H14" s="391">
        <v>0</v>
      </c>
      <c r="I14" s="392">
        <v>27</v>
      </c>
      <c r="J14" s="390">
        <v>7</v>
      </c>
      <c r="K14" s="390">
        <v>9</v>
      </c>
      <c r="L14" s="391">
        <v>0</v>
      </c>
      <c r="M14" s="390">
        <v>11</v>
      </c>
      <c r="N14" s="391">
        <v>4</v>
      </c>
      <c r="O14" s="390">
        <v>0</v>
      </c>
      <c r="P14" s="391">
        <v>0</v>
      </c>
      <c r="Q14" s="390">
        <v>1</v>
      </c>
      <c r="R14" s="391">
        <v>1900</v>
      </c>
      <c r="S14" s="391">
        <v>13648.13</v>
      </c>
      <c r="T14" s="391">
        <v>3</v>
      </c>
      <c r="U14" s="390">
        <v>5</v>
      </c>
      <c r="V14" s="391">
        <v>2</v>
      </c>
      <c r="W14" s="47"/>
    </row>
    <row r="15" spans="1:23" ht="25.05" customHeight="1" x14ac:dyDescent="0.25">
      <c r="A15" s="389" t="s">
        <v>834</v>
      </c>
      <c r="B15" s="390">
        <v>0</v>
      </c>
      <c r="C15" s="388">
        <v>2</v>
      </c>
      <c r="D15" s="391">
        <v>2</v>
      </c>
      <c r="E15" s="390">
        <v>0</v>
      </c>
      <c r="F15" s="391">
        <v>0</v>
      </c>
      <c r="G15" s="391">
        <v>0</v>
      </c>
      <c r="H15" s="391">
        <v>0</v>
      </c>
      <c r="I15" s="392">
        <v>8</v>
      </c>
      <c r="J15" s="390">
        <v>2</v>
      </c>
      <c r="K15" s="390">
        <v>2</v>
      </c>
      <c r="L15" s="391">
        <v>1</v>
      </c>
      <c r="M15" s="390">
        <v>3</v>
      </c>
      <c r="N15" s="391">
        <v>1</v>
      </c>
      <c r="O15" s="390">
        <v>0</v>
      </c>
      <c r="P15" s="391">
        <v>0</v>
      </c>
      <c r="Q15" s="390">
        <v>0</v>
      </c>
      <c r="R15" s="391">
        <v>250</v>
      </c>
      <c r="S15" s="391">
        <v>0</v>
      </c>
      <c r="T15" s="391">
        <v>0</v>
      </c>
      <c r="U15" s="391">
        <v>1</v>
      </c>
      <c r="V15" s="391">
        <v>1</v>
      </c>
      <c r="W15" s="47"/>
    </row>
    <row r="16" spans="1:23" ht="25.05" customHeight="1" x14ac:dyDescent="0.25">
      <c r="A16" s="389" t="s">
        <v>833</v>
      </c>
      <c r="B16" s="390">
        <v>0</v>
      </c>
      <c r="C16" s="388">
        <v>8</v>
      </c>
      <c r="D16" s="391">
        <v>0</v>
      </c>
      <c r="E16" s="390">
        <v>8</v>
      </c>
      <c r="F16" s="391">
        <v>0</v>
      </c>
      <c r="G16" s="391">
        <v>0</v>
      </c>
      <c r="H16" s="391">
        <v>0</v>
      </c>
      <c r="I16" s="392">
        <v>22</v>
      </c>
      <c r="J16" s="390">
        <v>6</v>
      </c>
      <c r="K16" s="390">
        <v>13</v>
      </c>
      <c r="L16" s="391">
        <v>0</v>
      </c>
      <c r="M16" s="390">
        <v>3</v>
      </c>
      <c r="N16" s="390">
        <v>5</v>
      </c>
      <c r="O16" s="390">
        <v>1</v>
      </c>
      <c r="P16" s="391">
        <v>0</v>
      </c>
      <c r="Q16" s="390">
        <v>0</v>
      </c>
      <c r="R16" s="391">
        <v>27350</v>
      </c>
      <c r="S16" s="391">
        <v>3557.81</v>
      </c>
      <c r="T16" s="391">
        <v>2</v>
      </c>
      <c r="U16" s="390">
        <v>8</v>
      </c>
      <c r="V16" s="391">
        <v>0</v>
      </c>
      <c r="W16" s="47"/>
    </row>
    <row r="17" spans="1:23" ht="25.05" customHeight="1" x14ac:dyDescent="0.25">
      <c r="A17" s="389" t="s">
        <v>1088</v>
      </c>
      <c r="B17" s="390">
        <v>0</v>
      </c>
      <c r="C17" s="388">
        <v>1</v>
      </c>
      <c r="D17" s="391">
        <v>1</v>
      </c>
      <c r="E17" s="390">
        <v>0</v>
      </c>
      <c r="F17" s="391">
        <v>0</v>
      </c>
      <c r="G17" s="391">
        <v>0</v>
      </c>
      <c r="H17" s="391">
        <v>0</v>
      </c>
      <c r="I17" s="392">
        <v>2</v>
      </c>
      <c r="J17" s="390">
        <v>1</v>
      </c>
      <c r="K17" s="390">
        <v>1</v>
      </c>
      <c r="L17" s="391">
        <v>0</v>
      </c>
      <c r="M17" s="390">
        <v>0</v>
      </c>
      <c r="N17" s="390">
        <v>1</v>
      </c>
      <c r="O17" s="390">
        <v>0</v>
      </c>
      <c r="P17" s="391">
        <v>0</v>
      </c>
      <c r="Q17" s="390">
        <v>0</v>
      </c>
      <c r="R17" s="391">
        <v>300</v>
      </c>
      <c r="S17" s="391">
        <v>0</v>
      </c>
      <c r="T17" s="391">
        <v>1</v>
      </c>
      <c r="U17" s="390">
        <v>1</v>
      </c>
      <c r="V17" s="391">
        <v>0</v>
      </c>
      <c r="W17" s="47"/>
    </row>
    <row r="18" spans="1:23" ht="25.05" customHeight="1" x14ac:dyDescent="0.25">
      <c r="A18" s="389" t="s">
        <v>1089</v>
      </c>
      <c r="B18" s="390">
        <v>0</v>
      </c>
      <c r="C18" s="388">
        <v>0</v>
      </c>
      <c r="D18" s="391">
        <v>0</v>
      </c>
      <c r="E18" s="390">
        <v>0</v>
      </c>
      <c r="F18" s="391">
        <v>0</v>
      </c>
      <c r="G18" s="391">
        <v>0</v>
      </c>
      <c r="H18" s="391">
        <v>0</v>
      </c>
      <c r="I18" s="392">
        <v>0</v>
      </c>
      <c r="J18" s="390">
        <v>0</v>
      </c>
      <c r="K18" s="390">
        <v>0</v>
      </c>
      <c r="L18" s="391">
        <v>0</v>
      </c>
      <c r="M18" s="390">
        <v>0</v>
      </c>
      <c r="N18" s="390">
        <v>0</v>
      </c>
      <c r="O18" s="391">
        <v>0</v>
      </c>
      <c r="P18" s="391">
        <v>0</v>
      </c>
      <c r="Q18" s="391">
        <v>0</v>
      </c>
      <c r="R18" s="391">
        <v>0</v>
      </c>
      <c r="S18" s="391">
        <v>0</v>
      </c>
      <c r="T18" s="391">
        <v>0</v>
      </c>
      <c r="U18" s="390">
        <v>0</v>
      </c>
      <c r="V18" s="391">
        <v>0</v>
      </c>
      <c r="W18" s="47"/>
    </row>
    <row r="19" spans="1:23" ht="25.05" customHeight="1" x14ac:dyDescent="0.25">
      <c r="A19" s="387" t="s">
        <v>840</v>
      </c>
      <c r="B19" s="388">
        <v>5</v>
      </c>
      <c r="C19" s="388">
        <v>57</v>
      </c>
      <c r="D19" s="388">
        <v>9</v>
      </c>
      <c r="E19" s="388">
        <v>46</v>
      </c>
      <c r="F19" s="388">
        <v>1</v>
      </c>
      <c r="G19" s="388">
        <v>0</v>
      </c>
      <c r="H19" s="388">
        <v>1</v>
      </c>
      <c r="I19" s="388">
        <v>132</v>
      </c>
      <c r="J19" s="388">
        <v>57</v>
      </c>
      <c r="K19" s="388">
        <v>53</v>
      </c>
      <c r="L19" s="388">
        <v>1</v>
      </c>
      <c r="M19" s="388">
        <v>19</v>
      </c>
      <c r="N19" s="388">
        <v>28</v>
      </c>
      <c r="O19" s="388">
        <v>16</v>
      </c>
      <c r="P19" s="388">
        <v>2</v>
      </c>
      <c r="Q19" s="388">
        <v>8</v>
      </c>
      <c r="R19" s="388">
        <v>10276.93</v>
      </c>
      <c r="S19" s="388">
        <v>67380.08</v>
      </c>
      <c r="T19" s="388">
        <v>11</v>
      </c>
      <c r="U19" s="388">
        <v>53</v>
      </c>
      <c r="V19" s="388">
        <v>9</v>
      </c>
      <c r="W19" s="47"/>
    </row>
    <row r="20" spans="1:23" ht="25.05" customHeight="1" x14ac:dyDescent="0.25">
      <c r="A20" s="389" t="s">
        <v>839</v>
      </c>
      <c r="B20" s="390">
        <v>0</v>
      </c>
      <c r="C20" s="388">
        <v>4</v>
      </c>
      <c r="D20" s="391">
        <v>0</v>
      </c>
      <c r="E20" s="391">
        <v>4</v>
      </c>
      <c r="F20" s="391">
        <v>0</v>
      </c>
      <c r="G20" s="391">
        <v>0</v>
      </c>
      <c r="H20" s="391">
        <v>0</v>
      </c>
      <c r="I20" s="392">
        <v>10</v>
      </c>
      <c r="J20" s="390">
        <v>4</v>
      </c>
      <c r="K20" s="390">
        <v>3</v>
      </c>
      <c r="L20" s="391">
        <v>0</v>
      </c>
      <c r="M20" s="391">
        <v>3</v>
      </c>
      <c r="N20" s="390">
        <v>3</v>
      </c>
      <c r="O20" s="390">
        <v>1</v>
      </c>
      <c r="P20" s="391">
        <v>0</v>
      </c>
      <c r="Q20" s="390">
        <v>0</v>
      </c>
      <c r="R20" s="391">
        <v>200</v>
      </c>
      <c r="S20" s="391">
        <v>4785</v>
      </c>
      <c r="T20" s="391">
        <v>2</v>
      </c>
      <c r="U20" s="390">
        <v>4</v>
      </c>
      <c r="V20" s="391">
        <v>0</v>
      </c>
      <c r="W20" s="47"/>
    </row>
    <row r="21" spans="1:23" ht="25.05" customHeight="1" x14ac:dyDescent="0.25">
      <c r="A21" s="389" t="s">
        <v>838</v>
      </c>
      <c r="B21" s="390">
        <v>4</v>
      </c>
      <c r="C21" s="388">
        <v>31</v>
      </c>
      <c r="D21" s="391">
        <v>4</v>
      </c>
      <c r="E21" s="391">
        <v>26</v>
      </c>
      <c r="F21" s="391">
        <v>0</v>
      </c>
      <c r="G21" s="391">
        <v>0</v>
      </c>
      <c r="H21" s="391">
        <v>1</v>
      </c>
      <c r="I21" s="392">
        <v>66</v>
      </c>
      <c r="J21" s="390">
        <v>30</v>
      </c>
      <c r="K21" s="390">
        <v>33</v>
      </c>
      <c r="L21" s="391">
        <v>0</v>
      </c>
      <c r="M21" s="391">
        <v>2</v>
      </c>
      <c r="N21" s="390">
        <v>20</v>
      </c>
      <c r="O21" s="390">
        <v>7</v>
      </c>
      <c r="P21" s="391">
        <v>1</v>
      </c>
      <c r="Q21" s="390">
        <v>3</v>
      </c>
      <c r="R21" s="391">
        <v>6676.93</v>
      </c>
      <c r="S21" s="391">
        <v>57942.68</v>
      </c>
      <c r="T21" s="391">
        <v>9</v>
      </c>
      <c r="U21" s="390">
        <v>33</v>
      </c>
      <c r="V21" s="391">
        <v>2</v>
      </c>
      <c r="W21" s="47"/>
    </row>
    <row r="22" spans="1:23" ht="25.05" customHeight="1" x14ac:dyDescent="0.25">
      <c r="A22" s="389" t="s">
        <v>1090</v>
      </c>
      <c r="B22" s="390">
        <v>0</v>
      </c>
      <c r="C22" s="388">
        <v>11</v>
      </c>
      <c r="D22" s="391">
        <v>0</v>
      </c>
      <c r="E22" s="391">
        <v>11</v>
      </c>
      <c r="F22" s="391">
        <v>0</v>
      </c>
      <c r="G22" s="391">
        <v>0</v>
      </c>
      <c r="H22" s="391">
        <v>0</v>
      </c>
      <c r="I22" s="392">
        <v>29</v>
      </c>
      <c r="J22" s="390">
        <v>11</v>
      </c>
      <c r="K22" s="390">
        <v>9</v>
      </c>
      <c r="L22" s="391">
        <v>1</v>
      </c>
      <c r="M22" s="391">
        <v>7</v>
      </c>
      <c r="N22" s="390">
        <v>0</v>
      </c>
      <c r="O22" s="390">
        <v>7</v>
      </c>
      <c r="P22" s="391">
        <v>0</v>
      </c>
      <c r="Q22" s="390">
        <v>2</v>
      </c>
      <c r="R22" s="391">
        <v>0</v>
      </c>
      <c r="S22" s="391">
        <v>0</v>
      </c>
      <c r="T22" s="391">
        <v>0</v>
      </c>
      <c r="U22" s="390">
        <v>8</v>
      </c>
      <c r="V22" s="391">
        <v>3</v>
      </c>
      <c r="W22" s="47"/>
    </row>
    <row r="23" spans="1:23" ht="25.05" customHeight="1" x14ac:dyDescent="0.25">
      <c r="A23" s="389" t="s">
        <v>1091</v>
      </c>
      <c r="B23" s="390">
        <v>0</v>
      </c>
      <c r="C23" s="388">
        <v>2</v>
      </c>
      <c r="D23" s="391">
        <v>0</v>
      </c>
      <c r="E23" s="391">
        <v>1</v>
      </c>
      <c r="F23" s="391">
        <v>1</v>
      </c>
      <c r="G23" s="391">
        <v>0</v>
      </c>
      <c r="H23" s="391">
        <v>0</v>
      </c>
      <c r="I23" s="392">
        <v>2</v>
      </c>
      <c r="J23" s="391">
        <v>2</v>
      </c>
      <c r="K23" s="391">
        <v>0</v>
      </c>
      <c r="L23" s="391">
        <v>0</v>
      </c>
      <c r="M23" s="391">
        <v>0</v>
      </c>
      <c r="N23" s="390">
        <v>1</v>
      </c>
      <c r="O23" s="390">
        <v>1</v>
      </c>
      <c r="P23" s="391">
        <v>0</v>
      </c>
      <c r="Q23" s="390">
        <v>0</v>
      </c>
      <c r="R23" s="391">
        <v>100</v>
      </c>
      <c r="S23" s="391">
        <v>282.39999999999998</v>
      </c>
      <c r="T23" s="391">
        <v>0</v>
      </c>
      <c r="U23" s="390">
        <v>2</v>
      </c>
      <c r="V23" s="391">
        <v>0</v>
      </c>
      <c r="W23" s="47"/>
    </row>
    <row r="24" spans="1:23" ht="25.05" customHeight="1" x14ac:dyDescent="0.25">
      <c r="A24" s="389" t="s">
        <v>1092</v>
      </c>
      <c r="B24" s="390">
        <v>1</v>
      </c>
      <c r="C24" s="388">
        <v>4</v>
      </c>
      <c r="D24" s="391">
        <v>4</v>
      </c>
      <c r="E24" s="391">
        <v>0</v>
      </c>
      <c r="F24" s="391">
        <v>0</v>
      </c>
      <c r="G24" s="391">
        <v>0</v>
      </c>
      <c r="H24" s="391">
        <v>0</v>
      </c>
      <c r="I24" s="392">
        <v>13</v>
      </c>
      <c r="J24" s="390">
        <v>4</v>
      </c>
      <c r="K24" s="390">
        <v>5</v>
      </c>
      <c r="L24" s="391">
        <v>0</v>
      </c>
      <c r="M24" s="391">
        <v>4</v>
      </c>
      <c r="N24" s="390">
        <v>1</v>
      </c>
      <c r="O24" s="390">
        <v>0</v>
      </c>
      <c r="P24" s="391">
        <v>0</v>
      </c>
      <c r="Q24" s="390">
        <v>2</v>
      </c>
      <c r="R24" s="391">
        <v>200</v>
      </c>
      <c r="S24" s="391">
        <v>4370</v>
      </c>
      <c r="T24" s="391">
        <v>0</v>
      </c>
      <c r="U24" s="390">
        <v>3</v>
      </c>
      <c r="V24" s="391">
        <v>2</v>
      </c>
      <c r="W24" s="47"/>
    </row>
    <row r="25" spans="1:23" ht="25.05" customHeight="1" x14ac:dyDescent="0.25">
      <c r="A25" s="389" t="s">
        <v>1093</v>
      </c>
      <c r="B25" s="390">
        <v>0</v>
      </c>
      <c r="C25" s="388">
        <v>5</v>
      </c>
      <c r="D25" s="391">
        <v>1</v>
      </c>
      <c r="E25" s="391">
        <v>4</v>
      </c>
      <c r="F25" s="391">
        <v>0</v>
      </c>
      <c r="G25" s="391">
        <v>0</v>
      </c>
      <c r="H25" s="391">
        <v>0</v>
      </c>
      <c r="I25" s="392">
        <v>12</v>
      </c>
      <c r="J25" s="390">
        <v>6</v>
      </c>
      <c r="K25" s="390">
        <v>3</v>
      </c>
      <c r="L25" s="391">
        <v>0</v>
      </c>
      <c r="M25" s="391">
        <v>3</v>
      </c>
      <c r="N25" s="391">
        <v>3</v>
      </c>
      <c r="O25" s="391">
        <v>0</v>
      </c>
      <c r="P25" s="391">
        <v>1</v>
      </c>
      <c r="Q25" s="391">
        <v>1</v>
      </c>
      <c r="R25" s="391">
        <v>3100</v>
      </c>
      <c r="S25" s="391">
        <v>0</v>
      </c>
      <c r="T25" s="391">
        <v>0</v>
      </c>
      <c r="U25" s="391">
        <v>3</v>
      </c>
      <c r="V25" s="391">
        <v>2</v>
      </c>
      <c r="W25" s="47"/>
    </row>
    <row r="26" spans="1:23" ht="25.05" customHeight="1" x14ac:dyDescent="0.25">
      <c r="A26" s="387" t="s">
        <v>852</v>
      </c>
      <c r="B26" s="388">
        <v>3</v>
      </c>
      <c r="C26" s="388">
        <v>35</v>
      </c>
      <c r="D26" s="388">
        <v>2</v>
      </c>
      <c r="E26" s="388">
        <v>27</v>
      </c>
      <c r="F26" s="388">
        <v>3</v>
      </c>
      <c r="G26" s="388">
        <v>3</v>
      </c>
      <c r="H26" s="388">
        <v>0</v>
      </c>
      <c r="I26" s="388">
        <v>94</v>
      </c>
      <c r="J26" s="388">
        <v>36</v>
      </c>
      <c r="K26" s="388">
        <v>36</v>
      </c>
      <c r="L26" s="388">
        <v>3</v>
      </c>
      <c r="M26" s="388">
        <v>15</v>
      </c>
      <c r="N26" s="388">
        <v>19</v>
      </c>
      <c r="O26" s="388">
        <v>0</v>
      </c>
      <c r="P26" s="388">
        <v>0</v>
      </c>
      <c r="Q26" s="388">
        <v>11</v>
      </c>
      <c r="R26" s="388">
        <v>4470</v>
      </c>
      <c r="S26" s="388">
        <v>23476.91</v>
      </c>
      <c r="T26" s="388">
        <v>1</v>
      </c>
      <c r="U26" s="388">
        <v>31</v>
      </c>
      <c r="V26" s="388">
        <v>7</v>
      </c>
      <c r="W26" s="47"/>
    </row>
    <row r="27" spans="1:23" ht="25.05" customHeight="1" x14ac:dyDescent="0.25">
      <c r="A27" s="389" t="s">
        <v>851</v>
      </c>
      <c r="B27" s="390">
        <v>0</v>
      </c>
      <c r="C27" s="388">
        <v>4</v>
      </c>
      <c r="D27" s="391">
        <v>0</v>
      </c>
      <c r="E27" s="391">
        <v>4</v>
      </c>
      <c r="F27" s="391">
        <v>0</v>
      </c>
      <c r="G27" s="391">
        <v>0</v>
      </c>
      <c r="H27" s="391">
        <v>0</v>
      </c>
      <c r="I27" s="392">
        <v>13</v>
      </c>
      <c r="J27" s="391">
        <v>4</v>
      </c>
      <c r="K27" s="391">
        <v>9</v>
      </c>
      <c r="L27" s="391">
        <v>0</v>
      </c>
      <c r="M27" s="391">
        <v>0</v>
      </c>
      <c r="N27" s="391">
        <v>3</v>
      </c>
      <c r="O27" s="391">
        <v>0</v>
      </c>
      <c r="P27" s="391">
        <v>0</v>
      </c>
      <c r="Q27" s="391">
        <v>1</v>
      </c>
      <c r="R27" s="391">
        <v>450</v>
      </c>
      <c r="S27" s="391">
        <v>446.5</v>
      </c>
      <c r="T27" s="391">
        <v>0</v>
      </c>
      <c r="U27" s="391">
        <v>4</v>
      </c>
      <c r="V27" s="391">
        <v>0</v>
      </c>
      <c r="W27" s="47"/>
    </row>
    <row r="28" spans="1:23" ht="25.05" customHeight="1" x14ac:dyDescent="0.25">
      <c r="A28" s="389" t="s">
        <v>850</v>
      </c>
      <c r="B28" s="390">
        <v>0</v>
      </c>
      <c r="C28" s="388">
        <v>4</v>
      </c>
      <c r="D28" s="391">
        <v>1</v>
      </c>
      <c r="E28" s="390">
        <v>3</v>
      </c>
      <c r="F28" s="391">
        <v>0</v>
      </c>
      <c r="G28" s="391">
        <v>0</v>
      </c>
      <c r="H28" s="391">
        <v>0</v>
      </c>
      <c r="I28" s="392">
        <v>9</v>
      </c>
      <c r="J28" s="390">
        <v>5</v>
      </c>
      <c r="K28" s="390">
        <v>3</v>
      </c>
      <c r="L28" s="391">
        <v>0</v>
      </c>
      <c r="M28" s="391">
        <v>1</v>
      </c>
      <c r="N28" s="391">
        <v>3</v>
      </c>
      <c r="O28" s="391">
        <v>0</v>
      </c>
      <c r="P28" s="391">
        <v>0</v>
      </c>
      <c r="Q28" s="390">
        <v>1</v>
      </c>
      <c r="R28" s="391">
        <v>320</v>
      </c>
      <c r="S28" s="391">
        <v>2082.8200000000002</v>
      </c>
      <c r="T28" s="391">
        <v>0</v>
      </c>
      <c r="U28" s="390">
        <v>3</v>
      </c>
      <c r="V28" s="391">
        <v>1</v>
      </c>
      <c r="W28" s="47"/>
    </row>
    <row r="29" spans="1:23" ht="25.05" customHeight="1" x14ac:dyDescent="0.25">
      <c r="A29" s="389" t="s">
        <v>849</v>
      </c>
      <c r="B29" s="390">
        <v>1</v>
      </c>
      <c r="C29" s="388">
        <v>10</v>
      </c>
      <c r="D29" s="391">
        <v>1</v>
      </c>
      <c r="E29" s="390">
        <v>4</v>
      </c>
      <c r="F29" s="391">
        <v>2</v>
      </c>
      <c r="G29" s="391">
        <v>3</v>
      </c>
      <c r="H29" s="391">
        <v>0</v>
      </c>
      <c r="I29" s="392">
        <v>19</v>
      </c>
      <c r="J29" s="390">
        <v>10</v>
      </c>
      <c r="K29" s="390">
        <v>6</v>
      </c>
      <c r="L29" s="391">
        <v>1</v>
      </c>
      <c r="M29" s="391">
        <v>2</v>
      </c>
      <c r="N29" s="391">
        <v>4</v>
      </c>
      <c r="O29" s="391">
        <v>0</v>
      </c>
      <c r="P29" s="391">
        <v>0</v>
      </c>
      <c r="Q29" s="390">
        <v>5</v>
      </c>
      <c r="R29" s="391">
        <v>1400</v>
      </c>
      <c r="S29" s="390">
        <v>3112.19</v>
      </c>
      <c r="T29" s="391">
        <v>0</v>
      </c>
      <c r="U29" s="390">
        <v>9</v>
      </c>
      <c r="V29" s="391">
        <v>2</v>
      </c>
      <c r="W29" s="47"/>
    </row>
    <row r="30" spans="1:23" ht="25.05" customHeight="1" x14ac:dyDescent="0.25">
      <c r="A30" s="389" t="s">
        <v>848</v>
      </c>
      <c r="B30" s="390">
        <v>0</v>
      </c>
      <c r="C30" s="388">
        <v>11</v>
      </c>
      <c r="D30" s="391">
        <v>0</v>
      </c>
      <c r="E30" s="391">
        <v>11</v>
      </c>
      <c r="F30" s="391">
        <v>0</v>
      </c>
      <c r="G30" s="391">
        <v>0</v>
      </c>
      <c r="H30" s="391">
        <v>0</v>
      </c>
      <c r="I30" s="392">
        <v>40</v>
      </c>
      <c r="J30" s="390">
        <v>11</v>
      </c>
      <c r="K30" s="390">
        <v>13</v>
      </c>
      <c r="L30" s="391">
        <v>2</v>
      </c>
      <c r="M30" s="391">
        <v>12</v>
      </c>
      <c r="N30" s="391">
        <v>7</v>
      </c>
      <c r="O30" s="391">
        <v>0</v>
      </c>
      <c r="P30" s="391">
        <v>0</v>
      </c>
      <c r="Q30" s="391">
        <v>0</v>
      </c>
      <c r="R30" s="391">
        <v>2050</v>
      </c>
      <c r="S30" s="391">
        <v>17816.8</v>
      </c>
      <c r="T30" s="391">
        <v>1</v>
      </c>
      <c r="U30" s="391">
        <v>8</v>
      </c>
      <c r="V30" s="391">
        <v>3</v>
      </c>
      <c r="W30" s="47"/>
    </row>
    <row r="31" spans="1:23" ht="25.05" customHeight="1" x14ac:dyDescent="0.25">
      <c r="A31" s="389" t="s">
        <v>1094</v>
      </c>
      <c r="B31" s="390">
        <v>2</v>
      </c>
      <c r="C31" s="388">
        <v>6</v>
      </c>
      <c r="D31" s="391">
        <v>0</v>
      </c>
      <c r="E31" s="391">
        <v>5</v>
      </c>
      <c r="F31" s="391">
        <v>1</v>
      </c>
      <c r="G31" s="391">
        <v>0</v>
      </c>
      <c r="H31" s="391">
        <v>0</v>
      </c>
      <c r="I31" s="392">
        <v>13</v>
      </c>
      <c r="J31" s="391">
        <v>6</v>
      </c>
      <c r="K31" s="391">
        <v>5</v>
      </c>
      <c r="L31" s="391">
        <v>0</v>
      </c>
      <c r="M31" s="391">
        <v>0</v>
      </c>
      <c r="N31" s="391">
        <v>2</v>
      </c>
      <c r="O31" s="391">
        <v>0</v>
      </c>
      <c r="P31" s="391">
        <v>0</v>
      </c>
      <c r="Q31" s="391">
        <v>4</v>
      </c>
      <c r="R31" s="391">
        <v>250</v>
      </c>
      <c r="S31" s="391">
        <v>18.600000000000001</v>
      </c>
      <c r="T31" s="391">
        <v>0</v>
      </c>
      <c r="U31" s="391">
        <v>7</v>
      </c>
      <c r="V31" s="391">
        <v>1</v>
      </c>
      <c r="W31" s="47"/>
    </row>
    <row r="32" spans="1:23" ht="25.05" customHeight="1" x14ac:dyDescent="0.25">
      <c r="A32" s="387" t="s">
        <v>683</v>
      </c>
      <c r="B32" s="388">
        <v>137</v>
      </c>
      <c r="C32" s="388">
        <v>972</v>
      </c>
      <c r="D32" s="388">
        <v>211</v>
      </c>
      <c r="E32" s="388">
        <v>731</v>
      </c>
      <c r="F32" s="388">
        <v>13</v>
      </c>
      <c r="G32" s="388">
        <v>16</v>
      </c>
      <c r="H32" s="388">
        <v>1</v>
      </c>
      <c r="I32" s="388">
        <v>2754</v>
      </c>
      <c r="J32" s="388">
        <v>1048</v>
      </c>
      <c r="K32" s="388">
        <v>1225</v>
      </c>
      <c r="L32" s="388">
        <v>42</v>
      </c>
      <c r="M32" s="388">
        <v>406</v>
      </c>
      <c r="N32" s="388">
        <v>554</v>
      </c>
      <c r="O32" s="388">
        <v>186</v>
      </c>
      <c r="P32" s="388">
        <v>42</v>
      </c>
      <c r="Q32" s="388">
        <v>237</v>
      </c>
      <c r="R32" s="388">
        <v>139593.78</v>
      </c>
      <c r="S32" s="393">
        <v>1191849.23</v>
      </c>
      <c r="T32" s="388">
        <v>270</v>
      </c>
      <c r="U32" s="388">
        <v>952</v>
      </c>
      <c r="V32" s="388">
        <v>156</v>
      </c>
      <c r="W32" s="47"/>
    </row>
    <row r="33" spans="1:22" ht="30" customHeight="1" x14ac:dyDescent="0.3">
      <c r="A33" s="370"/>
      <c r="B33" s="374"/>
      <c r="C33" s="374"/>
      <c r="D33" s="374"/>
      <c r="E33" s="374"/>
      <c r="F33" s="374"/>
      <c r="G33" s="374"/>
      <c r="H33" s="374"/>
      <c r="I33" s="374"/>
      <c r="J33" s="374"/>
      <c r="K33" s="374"/>
      <c r="L33" s="374"/>
      <c r="M33" s="374"/>
      <c r="N33" s="374"/>
      <c r="O33" s="374"/>
      <c r="P33" s="374"/>
      <c r="Q33" s="374"/>
      <c r="R33" s="374"/>
      <c r="S33" s="374"/>
      <c r="T33" s="374"/>
      <c r="U33" s="374"/>
      <c r="V33" s="374"/>
    </row>
    <row r="34" spans="1:22" ht="30" customHeight="1" x14ac:dyDescent="0.25">
      <c r="A34" s="375" t="s">
        <v>1153</v>
      </c>
      <c r="B34" s="375"/>
      <c r="C34" s="375"/>
      <c r="D34" s="375"/>
      <c r="E34" s="375"/>
      <c r="F34" s="375"/>
      <c r="G34" s="375"/>
      <c r="H34" s="375"/>
      <c r="I34" s="375"/>
      <c r="J34" s="375"/>
      <c r="K34" s="375"/>
      <c r="L34" s="375"/>
      <c r="M34" s="375"/>
      <c r="N34" s="375"/>
      <c r="O34" s="375"/>
      <c r="P34" s="375"/>
      <c r="Q34" s="375"/>
      <c r="R34" s="375"/>
      <c r="S34" s="375"/>
      <c r="T34" s="375"/>
      <c r="U34" s="375"/>
      <c r="V34" s="375"/>
    </row>
    <row r="35" spans="1:22" ht="30" customHeight="1" x14ac:dyDescent="0.25">
      <c r="A35" s="376" t="s">
        <v>1154</v>
      </c>
      <c r="B35" s="377"/>
      <c r="C35" s="377"/>
      <c r="D35" s="377"/>
      <c r="E35" s="377"/>
      <c r="F35" s="377"/>
      <c r="G35" s="377"/>
      <c r="H35" s="377"/>
      <c r="I35" s="377"/>
      <c r="J35" s="377"/>
      <c r="K35" s="377"/>
      <c r="L35" s="377"/>
      <c r="M35" s="377"/>
      <c r="N35" s="377"/>
      <c r="O35" s="377"/>
      <c r="P35" s="377"/>
      <c r="Q35" s="377"/>
      <c r="R35" s="377"/>
      <c r="S35" s="377"/>
      <c r="T35" s="377"/>
      <c r="U35" s="377"/>
      <c r="V35" s="378"/>
    </row>
    <row r="68" spans="1:22" x14ac:dyDescent="0.25">
      <c r="A68" s="51"/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</row>
  </sheetData>
  <mergeCells count="18">
    <mergeCell ref="A35:V35"/>
    <mergeCell ref="C3:C4"/>
    <mergeCell ref="C2:H2"/>
    <mergeCell ref="U2:U4"/>
    <mergeCell ref="A1:V1"/>
    <mergeCell ref="A34:V34"/>
    <mergeCell ref="A2:A4"/>
    <mergeCell ref="I3:I4"/>
    <mergeCell ref="I2:M2"/>
    <mergeCell ref="J3:M3"/>
    <mergeCell ref="N2:Q2"/>
    <mergeCell ref="V2:V4"/>
    <mergeCell ref="T2:T4"/>
    <mergeCell ref="B2:B4"/>
    <mergeCell ref="N3:Q3"/>
    <mergeCell ref="R2:R4"/>
    <mergeCell ref="S2:S4"/>
    <mergeCell ref="D3:H3"/>
  </mergeCells>
  <printOptions horizontalCentered="1"/>
  <pageMargins left="0.7" right="0.7" top="0.75" bottom="0.75" header="0.3" footer="0.3"/>
  <pageSetup paperSize="9" scale="50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W40"/>
  <sheetViews>
    <sheetView showGridLines="0" zoomScale="60" zoomScaleNormal="60" zoomScaleSheetLayoutView="55" workbookViewId="0">
      <selection sqref="A1:V1"/>
    </sheetView>
  </sheetViews>
  <sheetFormatPr defaultColWidth="9.44140625" defaultRowHeight="11.4" x14ac:dyDescent="0.2"/>
  <cols>
    <col min="1" max="1" width="52.77734375" style="48" customWidth="1"/>
    <col min="2" max="17" width="9.77734375" style="50" customWidth="1"/>
    <col min="18" max="18" width="12.21875" style="50" customWidth="1"/>
    <col min="19" max="19" width="14" style="50" customWidth="1"/>
    <col min="20" max="22" width="9.77734375" style="50" customWidth="1"/>
    <col min="23" max="16384" width="9.44140625" style="48"/>
  </cols>
  <sheetData>
    <row r="1" spans="1:23" s="10" customFormat="1" ht="30" customHeight="1" x14ac:dyDescent="0.25">
      <c r="A1" s="373" t="s">
        <v>1115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  <c r="M1" s="373"/>
      <c r="N1" s="373"/>
      <c r="O1" s="373"/>
      <c r="P1" s="373"/>
      <c r="Q1" s="373"/>
      <c r="R1" s="373"/>
      <c r="S1" s="373"/>
      <c r="T1" s="373"/>
      <c r="U1" s="373"/>
      <c r="V1" s="373"/>
    </row>
    <row r="2" spans="1:23" s="10" customFormat="1" ht="30" customHeight="1" x14ac:dyDescent="0.25">
      <c r="A2" s="379" t="s">
        <v>891</v>
      </c>
      <c r="B2" s="380" t="s">
        <v>911</v>
      </c>
      <c r="C2" s="381" t="s">
        <v>822</v>
      </c>
      <c r="D2" s="381"/>
      <c r="E2" s="381"/>
      <c r="F2" s="381"/>
      <c r="G2" s="381"/>
      <c r="H2" s="381"/>
      <c r="I2" s="381" t="s">
        <v>910</v>
      </c>
      <c r="J2" s="381"/>
      <c r="K2" s="381"/>
      <c r="L2" s="381"/>
      <c r="M2" s="381"/>
      <c r="N2" s="381" t="s">
        <v>909</v>
      </c>
      <c r="O2" s="381"/>
      <c r="P2" s="381"/>
      <c r="Q2" s="381"/>
      <c r="R2" s="382" t="s">
        <v>908</v>
      </c>
      <c r="S2" s="380" t="s">
        <v>907</v>
      </c>
      <c r="T2" s="380" t="s">
        <v>906</v>
      </c>
      <c r="U2" s="383" t="s">
        <v>951</v>
      </c>
      <c r="V2" s="380" t="s">
        <v>905</v>
      </c>
    </row>
    <row r="3" spans="1:23" s="10" customFormat="1" ht="15" customHeight="1" x14ac:dyDescent="0.25">
      <c r="A3" s="379"/>
      <c r="B3" s="380"/>
      <c r="C3" s="384" t="s">
        <v>683</v>
      </c>
      <c r="D3" s="385" t="s">
        <v>704</v>
      </c>
      <c r="E3" s="385"/>
      <c r="F3" s="385"/>
      <c r="G3" s="385"/>
      <c r="H3" s="385"/>
      <c r="I3" s="384" t="s">
        <v>683</v>
      </c>
      <c r="J3" s="385" t="s">
        <v>704</v>
      </c>
      <c r="K3" s="385"/>
      <c r="L3" s="385"/>
      <c r="M3" s="385"/>
      <c r="N3" s="385" t="s">
        <v>704</v>
      </c>
      <c r="O3" s="385"/>
      <c r="P3" s="385"/>
      <c r="Q3" s="385"/>
      <c r="R3" s="382"/>
      <c r="S3" s="380"/>
      <c r="T3" s="380"/>
      <c r="U3" s="383"/>
      <c r="V3" s="380"/>
    </row>
    <row r="4" spans="1:23" s="46" customFormat="1" ht="80.099999999999994" customHeight="1" x14ac:dyDescent="0.25">
      <c r="A4" s="379"/>
      <c r="B4" s="380"/>
      <c r="C4" s="384"/>
      <c r="D4" s="386" t="s">
        <v>904</v>
      </c>
      <c r="E4" s="386" t="s">
        <v>903</v>
      </c>
      <c r="F4" s="386" t="s">
        <v>902</v>
      </c>
      <c r="G4" s="386" t="s">
        <v>901</v>
      </c>
      <c r="H4" s="386" t="s">
        <v>900</v>
      </c>
      <c r="I4" s="384"/>
      <c r="J4" s="386" t="s">
        <v>899</v>
      </c>
      <c r="K4" s="386" t="s">
        <v>898</v>
      </c>
      <c r="L4" s="386" t="s">
        <v>897</v>
      </c>
      <c r="M4" s="386" t="s">
        <v>896</v>
      </c>
      <c r="N4" s="386" t="s">
        <v>895</v>
      </c>
      <c r="O4" s="386" t="s">
        <v>894</v>
      </c>
      <c r="P4" s="386" t="s">
        <v>893</v>
      </c>
      <c r="Q4" s="386" t="s">
        <v>892</v>
      </c>
      <c r="R4" s="382"/>
      <c r="S4" s="380"/>
      <c r="T4" s="380"/>
      <c r="U4" s="383" t="s">
        <v>888</v>
      </c>
      <c r="V4" s="380"/>
    </row>
    <row r="5" spans="1:23" s="10" customFormat="1" ht="25.05" customHeight="1" x14ac:dyDescent="0.25">
      <c r="A5" s="387" t="s">
        <v>832</v>
      </c>
      <c r="B5" s="388">
        <v>69</v>
      </c>
      <c r="C5" s="388">
        <v>340</v>
      </c>
      <c r="D5" s="388">
        <v>35</v>
      </c>
      <c r="E5" s="388">
        <v>292</v>
      </c>
      <c r="F5" s="388">
        <v>1</v>
      </c>
      <c r="G5" s="388">
        <v>12</v>
      </c>
      <c r="H5" s="388">
        <v>0</v>
      </c>
      <c r="I5" s="388">
        <v>984</v>
      </c>
      <c r="J5" s="388">
        <v>370</v>
      </c>
      <c r="K5" s="388">
        <v>465</v>
      </c>
      <c r="L5" s="388">
        <v>16</v>
      </c>
      <c r="M5" s="388">
        <v>125</v>
      </c>
      <c r="N5" s="388">
        <v>204</v>
      </c>
      <c r="O5" s="388">
        <v>61</v>
      </c>
      <c r="P5" s="388">
        <v>23</v>
      </c>
      <c r="Q5" s="388">
        <v>82</v>
      </c>
      <c r="R5" s="388">
        <v>46516.85</v>
      </c>
      <c r="S5" s="388">
        <v>691128.6</v>
      </c>
      <c r="T5" s="388">
        <v>89</v>
      </c>
      <c r="U5" s="388">
        <v>346</v>
      </c>
      <c r="V5" s="388">
        <v>63</v>
      </c>
      <c r="W5" s="47"/>
    </row>
    <row r="6" spans="1:23" s="10" customFormat="1" ht="25.05" customHeight="1" x14ac:dyDescent="0.25">
      <c r="A6" s="389" t="s">
        <v>831</v>
      </c>
      <c r="B6" s="390">
        <v>25</v>
      </c>
      <c r="C6" s="388">
        <v>73</v>
      </c>
      <c r="D6" s="391">
        <v>8</v>
      </c>
      <c r="E6" s="391">
        <v>65</v>
      </c>
      <c r="F6" s="391">
        <v>0</v>
      </c>
      <c r="G6" s="391">
        <v>0</v>
      </c>
      <c r="H6" s="391">
        <v>0</v>
      </c>
      <c r="I6" s="392">
        <v>168</v>
      </c>
      <c r="J6" s="390">
        <v>78</v>
      </c>
      <c r="K6" s="390">
        <v>90</v>
      </c>
      <c r="L6" s="391">
        <v>0</v>
      </c>
      <c r="M6" s="391">
        <v>0</v>
      </c>
      <c r="N6" s="390">
        <v>66</v>
      </c>
      <c r="O6" s="390">
        <v>3</v>
      </c>
      <c r="P6" s="391">
        <v>0</v>
      </c>
      <c r="Q6" s="390">
        <v>21</v>
      </c>
      <c r="R6" s="391">
        <v>16114</v>
      </c>
      <c r="S6" s="390">
        <v>62282.5</v>
      </c>
      <c r="T6" s="391">
        <v>39</v>
      </c>
      <c r="U6" s="390">
        <v>80</v>
      </c>
      <c r="V6" s="391">
        <v>18</v>
      </c>
      <c r="W6" s="47"/>
    </row>
    <row r="7" spans="1:23" s="10" customFormat="1" ht="25.05" customHeight="1" x14ac:dyDescent="0.25">
      <c r="A7" s="389" t="s">
        <v>830</v>
      </c>
      <c r="B7" s="390">
        <v>9</v>
      </c>
      <c r="C7" s="388">
        <v>61</v>
      </c>
      <c r="D7" s="391">
        <v>14</v>
      </c>
      <c r="E7" s="391">
        <v>47</v>
      </c>
      <c r="F7" s="391">
        <v>0</v>
      </c>
      <c r="G7" s="391">
        <v>0</v>
      </c>
      <c r="H7" s="391">
        <v>0</v>
      </c>
      <c r="I7" s="392">
        <v>167</v>
      </c>
      <c r="J7" s="390">
        <v>64</v>
      </c>
      <c r="K7" s="390">
        <v>75</v>
      </c>
      <c r="L7" s="391">
        <v>5</v>
      </c>
      <c r="M7" s="391">
        <v>21</v>
      </c>
      <c r="N7" s="390">
        <v>42</v>
      </c>
      <c r="O7" s="390">
        <v>7</v>
      </c>
      <c r="P7" s="391">
        <v>4</v>
      </c>
      <c r="Q7" s="390">
        <v>13</v>
      </c>
      <c r="R7" s="391">
        <v>9530</v>
      </c>
      <c r="S7" s="390">
        <v>135636.28</v>
      </c>
      <c r="T7" s="391">
        <v>19</v>
      </c>
      <c r="U7" s="390">
        <v>63</v>
      </c>
      <c r="V7" s="391">
        <v>7</v>
      </c>
      <c r="W7" s="47"/>
    </row>
    <row r="8" spans="1:23" s="10" customFormat="1" ht="25.05" customHeight="1" x14ac:dyDescent="0.25">
      <c r="A8" s="389" t="s">
        <v>829</v>
      </c>
      <c r="B8" s="390">
        <v>2</v>
      </c>
      <c r="C8" s="388">
        <v>0</v>
      </c>
      <c r="D8" s="391">
        <v>0</v>
      </c>
      <c r="E8" s="391">
        <v>0</v>
      </c>
      <c r="F8" s="391">
        <v>0</v>
      </c>
      <c r="G8" s="391">
        <v>0</v>
      </c>
      <c r="H8" s="391">
        <v>0</v>
      </c>
      <c r="I8" s="392">
        <v>0</v>
      </c>
      <c r="J8" s="390">
        <v>0</v>
      </c>
      <c r="K8" s="390">
        <v>0</v>
      </c>
      <c r="L8" s="391">
        <v>0</v>
      </c>
      <c r="M8" s="391">
        <v>0</v>
      </c>
      <c r="N8" s="390">
        <v>0</v>
      </c>
      <c r="O8" s="390">
        <v>0</v>
      </c>
      <c r="P8" s="391">
        <v>0</v>
      </c>
      <c r="Q8" s="390">
        <v>1</v>
      </c>
      <c r="R8" s="391">
        <v>0</v>
      </c>
      <c r="S8" s="390">
        <v>0</v>
      </c>
      <c r="T8" s="390">
        <v>0</v>
      </c>
      <c r="U8" s="390">
        <v>1</v>
      </c>
      <c r="V8" s="391">
        <v>1</v>
      </c>
      <c r="W8" s="47"/>
    </row>
    <row r="9" spans="1:23" s="10" customFormat="1" ht="25.05" customHeight="1" x14ac:dyDescent="0.25">
      <c r="A9" s="389" t="s">
        <v>828</v>
      </c>
      <c r="B9" s="390">
        <v>23</v>
      </c>
      <c r="C9" s="388">
        <v>104</v>
      </c>
      <c r="D9" s="391">
        <v>3</v>
      </c>
      <c r="E9" s="391">
        <v>94</v>
      </c>
      <c r="F9" s="391">
        <v>1</v>
      </c>
      <c r="G9" s="391">
        <v>6</v>
      </c>
      <c r="H9" s="391">
        <v>0</v>
      </c>
      <c r="I9" s="392">
        <v>361</v>
      </c>
      <c r="J9" s="390">
        <v>120</v>
      </c>
      <c r="K9" s="390">
        <v>160</v>
      </c>
      <c r="L9" s="391">
        <v>7</v>
      </c>
      <c r="M9" s="391">
        <v>69</v>
      </c>
      <c r="N9" s="390">
        <v>43</v>
      </c>
      <c r="O9" s="390">
        <v>19</v>
      </c>
      <c r="P9" s="391">
        <v>12</v>
      </c>
      <c r="Q9" s="390">
        <v>30</v>
      </c>
      <c r="R9" s="391">
        <v>10625</v>
      </c>
      <c r="S9" s="390">
        <v>374170.72</v>
      </c>
      <c r="T9" s="391">
        <v>8</v>
      </c>
      <c r="U9" s="390">
        <v>100</v>
      </c>
      <c r="V9" s="391">
        <v>27</v>
      </c>
      <c r="W9" s="47"/>
    </row>
    <row r="10" spans="1:23" s="10" customFormat="1" ht="25.05" customHeight="1" x14ac:dyDescent="0.25">
      <c r="A10" s="389" t="s">
        <v>1095</v>
      </c>
      <c r="B10" s="390">
        <v>1</v>
      </c>
      <c r="C10" s="388">
        <v>66</v>
      </c>
      <c r="D10" s="391">
        <v>3</v>
      </c>
      <c r="E10" s="391">
        <v>57</v>
      </c>
      <c r="F10" s="391">
        <v>0</v>
      </c>
      <c r="G10" s="391">
        <v>6</v>
      </c>
      <c r="H10" s="391">
        <v>0</v>
      </c>
      <c r="I10" s="392">
        <v>180</v>
      </c>
      <c r="J10" s="390">
        <v>70</v>
      </c>
      <c r="K10" s="390">
        <v>88</v>
      </c>
      <c r="L10" s="391">
        <v>2</v>
      </c>
      <c r="M10" s="391">
        <v>19</v>
      </c>
      <c r="N10" s="390">
        <v>32</v>
      </c>
      <c r="O10" s="390">
        <v>20</v>
      </c>
      <c r="P10" s="391">
        <v>1</v>
      </c>
      <c r="Q10" s="390">
        <v>15</v>
      </c>
      <c r="R10" s="391">
        <v>7287.85</v>
      </c>
      <c r="S10" s="390">
        <v>80001.05</v>
      </c>
      <c r="T10" s="391">
        <v>9</v>
      </c>
      <c r="U10" s="390">
        <v>65</v>
      </c>
      <c r="V10" s="391">
        <v>2</v>
      </c>
      <c r="W10" s="47"/>
    </row>
    <row r="11" spans="1:23" s="10" customFormat="1" ht="25.05" customHeight="1" x14ac:dyDescent="0.25">
      <c r="A11" s="389" t="s">
        <v>1096</v>
      </c>
      <c r="B11" s="391">
        <v>2</v>
      </c>
      <c r="C11" s="388">
        <v>0</v>
      </c>
      <c r="D11" s="391">
        <v>0</v>
      </c>
      <c r="E11" s="391">
        <v>0</v>
      </c>
      <c r="F11" s="391">
        <v>0</v>
      </c>
      <c r="G11" s="391">
        <v>0</v>
      </c>
      <c r="H11" s="391">
        <v>0</v>
      </c>
      <c r="I11" s="392">
        <v>0</v>
      </c>
      <c r="J11" s="391">
        <v>0</v>
      </c>
      <c r="K11" s="390">
        <v>0</v>
      </c>
      <c r="L11" s="391">
        <v>0</v>
      </c>
      <c r="M11" s="391">
        <v>0</v>
      </c>
      <c r="N11" s="391">
        <v>0</v>
      </c>
      <c r="O11" s="391">
        <v>3</v>
      </c>
      <c r="P11" s="391">
        <v>0</v>
      </c>
      <c r="Q11" s="391">
        <v>0</v>
      </c>
      <c r="R11" s="391">
        <v>0</v>
      </c>
      <c r="S11" s="390">
        <v>0</v>
      </c>
      <c r="T11" s="390">
        <v>0</v>
      </c>
      <c r="U11" s="390">
        <v>2</v>
      </c>
      <c r="V11" s="391">
        <v>0</v>
      </c>
      <c r="W11" s="47"/>
    </row>
    <row r="12" spans="1:23" s="10" customFormat="1" ht="25.05" customHeight="1" x14ac:dyDescent="0.25">
      <c r="A12" s="389" t="s">
        <v>1097</v>
      </c>
      <c r="B12" s="391">
        <v>7</v>
      </c>
      <c r="C12" s="388">
        <v>36</v>
      </c>
      <c r="D12" s="391">
        <v>7</v>
      </c>
      <c r="E12" s="391">
        <v>29</v>
      </c>
      <c r="F12" s="391">
        <v>0</v>
      </c>
      <c r="G12" s="391">
        <v>0</v>
      </c>
      <c r="H12" s="391">
        <v>0</v>
      </c>
      <c r="I12" s="392">
        <v>108</v>
      </c>
      <c r="J12" s="391">
        <v>38</v>
      </c>
      <c r="K12" s="391">
        <v>52</v>
      </c>
      <c r="L12" s="391">
        <v>2</v>
      </c>
      <c r="M12" s="391">
        <v>16</v>
      </c>
      <c r="N12" s="391">
        <v>21</v>
      </c>
      <c r="O12" s="391">
        <v>9</v>
      </c>
      <c r="P12" s="391">
        <v>6</v>
      </c>
      <c r="Q12" s="391">
        <v>2</v>
      </c>
      <c r="R12" s="391">
        <v>2960</v>
      </c>
      <c r="S12" s="390">
        <v>39038.050000000003</v>
      </c>
      <c r="T12" s="390">
        <v>14</v>
      </c>
      <c r="U12" s="390">
        <v>35</v>
      </c>
      <c r="V12" s="391">
        <v>8</v>
      </c>
      <c r="W12" s="47"/>
    </row>
    <row r="13" spans="1:23" s="10" customFormat="1" ht="25.05" customHeight="1" x14ac:dyDescent="0.25">
      <c r="A13" s="387" t="s">
        <v>989</v>
      </c>
      <c r="B13" s="388">
        <v>7</v>
      </c>
      <c r="C13" s="388">
        <v>91</v>
      </c>
      <c r="D13" s="388">
        <v>16</v>
      </c>
      <c r="E13" s="388">
        <v>74</v>
      </c>
      <c r="F13" s="388">
        <v>1</v>
      </c>
      <c r="G13" s="388">
        <v>0</v>
      </c>
      <c r="H13" s="388">
        <v>0</v>
      </c>
      <c r="I13" s="388">
        <v>220</v>
      </c>
      <c r="J13" s="388">
        <v>95</v>
      </c>
      <c r="K13" s="388">
        <v>99</v>
      </c>
      <c r="L13" s="388">
        <v>0</v>
      </c>
      <c r="M13" s="388">
        <v>22</v>
      </c>
      <c r="N13" s="388">
        <v>44</v>
      </c>
      <c r="O13" s="388">
        <v>19</v>
      </c>
      <c r="P13" s="388">
        <v>4</v>
      </c>
      <c r="Q13" s="388">
        <v>24</v>
      </c>
      <c r="R13" s="388">
        <v>6230</v>
      </c>
      <c r="S13" s="388">
        <v>74526.929999999993</v>
      </c>
      <c r="T13" s="388">
        <v>14</v>
      </c>
      <c r="U13" s="388">
        <v>89</v>
      </c>
      <c r="V13" s="388">
        <v>9</v>
      </c>
      <c r="W13" s="47"/>
    </row>
    <row r="14" spans="1:23" s="10" customFormat="1" ht="25.05" customHeight="1" x14ac:dyDescent="0.25">
      <c r="A14" s="389" t="s">
        <v>865</v>
      </c>
      <c r="B14" s="390">
        <v>5</v>
      </c>
      <c r="C14" s="388">
        <v>33</v>
      </c>
      <c r="D14" s="391">
        <v>5</v>
      </c>
      <c r="E14" s="390">
        <v>28</v>
      </c>
      <c r="F14" s="391">
        <v>0</v>
      </c>
      <c r="G14" s="391">
        <v>0</v>
      </c>
      <c r="H14" s="391">
        <v>0</v>
      </c>
      <c r="I14" s="392">
        <v>72</v>
      </c>
      <c r="J14" s="390">
        <v>33</v>
      </c>
      <c r="K14" s="390">
        <v>33</v>
      </c>
      <c r="L14" s="391">
        <v>0</v>
      </c>
      <c r="M14" s="391">
        <v>6</v>
      </c>
      <c r="N14" s="390">
        <v>16</v>
      </c>
      <c r="O14" s="390">
        <v>5</v>
      </c>
      <c r="P14" s="390">
        <v>2</v>
      </c>
      <c r="Q14" s="390">
        <v>11</v>
      </c>
      <c r="R14" s="391">
        <v>1570</v>
      </c>
      <c r="S14" s="390">
        <v>21171.99</v>
      </c>
      <c r="T14" s="391">
        <v>10</v>
      </c>
      <c r="U14" s="390">
        <v>35</v>
      </c>
      <c r="V14" s="391">
        <v>3</v>
      </c>
      <c r="W14" s="47"/>
    </row>
    <row r="15" spans="1:23" s="10" customFormat="1" ht="25.05" customHeight="1" x14ac:dyDescent="0.25">
      <c r="A15" s="389" t="s">
        <v>864</v>
      </c>
      <c r="B15" s="390">
        <v>1</v>
      </c>
      <c r="C15" s="388">
        <v>5</v>
      </c>
      <c r="D15" s="391">
        <v>0</v>
      </c>
      <c r="E15" s="390">
        <v>5</v>
      </c>
      <c r="F15" s="391">
        <v>0</v>
      </c>
      <c r="G15" s="391">
        <v>0</v>
      </c>
      <c r="H15" s="391">
        <v>0</v>
      </c>
      <c r="I15" s="392">
        <v>10</v>
      </c>
      <c r="J15" s="390">
        <v>6</v>
      </c>
      <c r="K15" s="390">
        <v>4</v>
      </c>
      <c r="L15" s="391">
        <v>0</v>
      </c>
      <c r="M15" s="391">
        <v>0</v>
      </c>
      <c r="N15" s="390">
        <v>2</v>
      </c>
      <c r="O15" s="390">
        <v>1</v>
      </c>
      <c r="P15" s="390">
        <v>0</v>
      </c>
      <c r="Q15" s="390">
        <v>3</v>
      </c>
      <c r="R15" s="391">
        <v>130</v>
      </c>
      <c r="S15" s="391">
        <v>7493.66</v>
      </c>
      <c r="T15" s="391">
        <v>1</v>
      </c>
      <c r="U15" s="390">
        <v>5</v>
      </c>
      <c r="V15" s="391">
        <v>1</v>
      </c>
      <c r="W15" s="47"/>
    </row>
    <row r="16" spans="1:23" s="10" customFormat="1" ht="25.05" customHeight="1" x14ac:dyDescent="0.25">
      <c r="A16" s="389" t="s">
        <v>863</v>
      </c>
      <c r="B16" s="390">
        <v>0</v>
      </c>
      <c r="C16" s="388">
        <v>10</v>
      </c>
      <c r="D16" s="391">
        <v>2</v>
      </c>
      <c r="E16" s="391">
        <v>8</v>
      </c>
      <c r="F16" s="391">
        <v>0</v>
      </c>
      <c r="G16" s="391">
        <v>0</v>
      </c>
      <c r="H16" s="391">
        <v>0</v>
      </c>
      <c r="I16" s="392">
        <v>28</v>
      </c>
      <c r="J16" s="390">
        <v>10</v>
      </c>
      <c r="K16" s="390">
        <v>12</v>
      </c>
      <c r="L16" s="391">
        <v>0</v>
      </c>
      <c r="M16" s="391">
        <v>5</v>
      </c>
      <c r="N16" s="390">
        <v>9</v>
      </c>
      <c r="O16" s="390">
        <v>0</v>
      </c>
      <c r="P16" s="390">
        <v>0</v>
      </c>
      <c r="Q16" s="390">
        <v>1</v>
      </c>
      <c r="R16" s="391">
        <v>1460</v>
      </c>
      <c r="S16" s="391">
        <v>12772.81</v>
      </c>
      <c r="T16" s="391">
        <v>0</v>
      </c>
      <c r="U16" s="390">
        <v>10</v>
      </c>
      <c r="V16" s="391">
        <v>0</v>
      </c>
      <c r="W16" s="47"/>
    </row>
    <row r="17" spans="1:23" s="10" customFormat="1" ht="25.05" customHeight="1" x14ac:dyDescent="0.25">
      <c r="A17" s="389" t="s">
        <v>862</v>
      </c>
      <c r="B17" s="390">
        <v>0</v>
      </c>
      <c r="C17" s="388">
        <v>10</v>
      </c>
      <c r="D17" s="391">
        <v>2</v>
      </c>
      <c r="E17" s="390">
        <v>8</v>
      </c>
      <c r="F17" s="391">
        <v>0</v>
      </c>
      <c r="G17" s="391">
        <v>0</v>
      </c>
      <c r="H17" s="391">
        <v>0</v>
      </c>
      <c r="I17" s="392">
        <v>21</v>
      </c>
      <c r="J17" s="390">
        <v>11</v>
      </c>
      <c r="K17" s="390">
        <v>6</v>
      </c>
      <c r="L17" s="391">
        <v>0</v>
      </c>
      <c r="M17" s="391">
        <v>4</v>
      </c>
      <c r="N17" s="390">
        <v>6</v>
      </c>
      <c r="O17" s="390">
        <v>2</v>
      </c>
      <c r="P17" s="390">
        <v>0</v>
      </c>
      <c r="Q17" s="390">
        <v>3</v>
      </c>
      <c r="R17" s="391">
        <v>1000</v>
      </c>
      <c r="S17" s="391">
        <v>18975.47</v>
      </c>
      <c r="T17" s="391">
        <v>0</v>
      </c>
      <c r="U17" s="390">
        <v>10</v>
      </c>
      <c r="V17" s="391">
        <v>0</v>
      </c>
      <c r="W17" s="47"/>
    </row>
    <row r="18" spans="1:23" s="10" customFormat="1" ht="25.05" customHeight="1" x14ac:dyDescent="0.25">
      <c r="A18" s="389" t="s">
        <v>861</v>
      </c>
      <c r="B18" s="390">
        <v>1</v>
      </c>
      <c r="C18" s="388">
        <v>7</v>
      </c>
      <c r="D18" s="391">
        <v>5</v>
      </c>
      <c r="E18" s="390">
        <v>2</v>
      </c>
      <c r="F18" s="391">
        <v>0</v>
      </c>
      <c r="G18" s="391">
        <v>0</v>
      </c>
      <c r="H18" s="391">
        <v>0</v>
      </c>
      <c r="I18" s="392">
        <v>24</v>
      </c>
      <c r="J18" s="390">
        <v>7</v>
      </c>
      <c r="K18" s="390">
        <v>13</v>
      </c>
      <c r="L18" s="391">
        <v>0</v>
      </c>
      <c r="M18" s="391">
        <v>4</v>
      </c>
      <c r="N18" s="390">
        <v>3</v>
      </c>
      <c r="O18" s="390">
        <v>0</v>
      </c>
      <c r="P18" s="390">
        <v>0</v>
      </c>
      <c r="Q18" s="390">
        <v>1</v>
      </c>
      <c r="R18" s="391">
        <v>1100</v>
      </c>
      <c r="S18" s="391">
        <v>4692.1000000000004</v>
      </c>
      <c r="T18" s="391">
        <v>1</v>
      </c>
      <c r="U18" s="390">
        <v>5</v>
      </c>
      <c r="V18" s="391">
        <v>3</v>
      </c>
      <c r="W18" s="47"/>
    </row>
    <row r="19" spans="1:23" s="10" customFormat="1" ht="25.05" customHeight="1" x14ac:dyDescent="0.25">
      <c r="A19" s="389" t="s">
        <v>1098</v>
      </c>
      <c r="B19" s="390">
        <v>0</v>
      </c>
      <c r="C19" s="388">
        <v>8</v>
      </c>
      <c r="D19" s="391">
        <v>1</v>
      </c>
      <c r="E19" s="390">
        <v>7</v>
      </c>
      <c r="F19" s="391">
        <v>0</v>
      </c>
      <c r="G19" s="391">
        <v>0</v>
      </c>
      <c r="H19" s="391">
        <v>0</v>
      </c>
      <c r="I19" s="392">
        <v>17</v>
      </c>
      <c r="J19" s="390">
        <v>8</v>
      </c>
      <c r="K19" s="390">
        <v>9</v>
      </c>
      <c r="L19" s="391">
        <v>0</v>
      </c>
      <c r="M19" s="391">
        <v>0</v>
      </c>
      <c r="N19" s="390">
        <v>2</v>
      </c>
      <c r="O19" s="390">
        <v>5</v>
      </c>
      <c r="P19" s="390">
        <v>0</v>
      </c>
      <c r="Q19" s="390">
        <v>0</v>
      </c>
      <c r="R19" s="391">
        <v>200</v>
      </c>
      <c r="S19" s="391">
        <v>6282.39</v>
      </c>
      <c r="T19" s="391">
        <v>1</v>
      </c>
      <c r="U19" s="390">
        <v>7</v>
      </c>
      <c r="V19" s="391">
        <v>1</v>
      </c>
      <c r="W19" s="47"/>
    </row>
    <row r="20" spans="1:23" s="10" customFormat="1" ht="25.05" customHeight="1" x14ac:dyDescent="0.25">
      <c r="A20" s="389" t="s">
        <v>1099</v>
      </c>
      <c r="B20" s="390">
        <v>0</v>
      </c>
      <c r="C20" s="388">
        <v>3</v>
      </c>
      <c r="D20" s="391">
        <v>0</v>
      </c>
      <c r="E20" s="391">
        <v>3</v>
      </c>
      <c r="F20" s="391">
        <v>0</v>
      </c>
      <c r="G20" s="391">
        <v>0</v>
      </c>
      <c r="H20" s="391">
        <v>0</v>
      </c>
      <c r="I20" s="392">
        <v>10</v>
      </c>
      <c r="J20" s="390">
        <v>4</v>
      </c>
      <c r="K20" s="390">
        <v>5</v>
      </c>
      <c r="L20" s="391">
        <v>0</v>
      </c>
      <c r="M20" s="391">
        <v>0</v>
      </c>
      <c r="N20" s="390">
        <v>2</v>
      </c>
      <c r="O20" s="390">
        <v>0</v>
      </c>
      <c r="P20" s="390">
        <v>1</v>
      </c>
      <c r="Q20" s="390">
        <v>1</v>
      </c>
      <c r="R20" s="391">
        <v>50</v>
      </c>
      <c r="S20" s="391">
        <v>0</v>
      </c>
      <c r="T20" s="391">
        <v>1</v>
      </c>
      <c r="U20" s="390">
        <v>3</v>
      </c>
      <c r="V20" s="391">
        <v>0</v>
      </c>
      <c r="W20" s="47"/>
    </row>
    <row r="21" spans="1:23" s="10" customFormat="1" ht="25.05" customHeight="1" x14ac:dyDescent="0.25">
      <c r="A21" s="389" t="s">
        <v>1100</v>
      </c>
      <c r="B21" s="390">
        <v>0</v>
      </c>
      <c r="C21" s="388">
        <v>15</v>
      </c>
      <c r="D21" s="391">
        <v>1</v>
      </c>
      <c r="E21" s="391">
        <v>13</v>
      </c>
      <c r="F21" s="391">
        <v>1</v>
      </c>
      <c r="G21" s="391">
        <v>0</v>
      </c>
      <c r="H21" s="391">
        <v>0</v>
      </c>
      <c r="I21" s="392">
        <v>38</v>
      </c>
      <c r="J21" s="390">
        <v>16</v>
      </c>
      <c r="K21" s="390">
        <v>17</v>
      </c>
      <c r="L21" s="391">
        <v>0</v>
      </c>
      <c r="M21" s="391">
        <v>3</v>
      </c>
      <c r="N21" s="390">
        <v>4</v>
      </c>
      <c r="O21" s="390">
        <v>6</v>
      </c>
      <c r="P21" s="390">
        <v>1</v>
      </c>
      <c r="Q21" s="390">
        <v>4</v>
      </c>
      <c r="R21" s="391">
        <v>720</v>
      </c>
      <c r="S21" s="391">
        <v>3138.51</v>
      </c>
      <c r="T21" s="391">
        <v>0</v>
      </c>
      <c r="U21" s="390">
        <v>14</v>
      </c>
      <c r="V21" s="391">
        <v>1</v>
      </c>
      <c r="W21" s="47"/>
    </row>
    <row r="22" spans="1:23" s="10" customFormat="1" ht="25.05" customHeight="1" x14ac:dyDescent="0.25">
      <c r="A22" s="387" t="s">
        <v>847</v>
      </c>
      <c r="B22" s="388">
        <v>15</v>
      </c>
      <c r="C22" s="388">
        <v>209</v>
      </c>
      <c r="D22" s="388">
        <v>71</v>
      </c>
      <c r="E22" s="388">
        <v>131</v>
      </c>
      <c r="F22" s="388">
        <v>7</v>
      </c>
      <c r="G22" s="388">
        <v>0</v>
      </c>
      <c r="H22" s="388">
        <v>0</v>
      </c>
      <c r="I22" s="388">
        <v>629</v>
      </c>
      <c r="J22" s="388">
        <v>227</v>
      </c>
      <c r="K22" s="388">
        <v>274</v>
      </c>
      <c r="L22" s="388">
        <v>10</v>
      </c>
      <c r="M22" s="388">
        <v>110</v>
      </c>
      <c r="N22" s="388">
        <v>123</v>
      </c>
      <c r="O22" s="388">
        <v>40</v>
      </c>
      <c r="P22" s="388">
        <v>5</v>
      </c>
      <c r="Q22" s="388">
        <v>45</v>
      </c>
      <c r="R22" s="388">
        <v>18035</v>
      </c>
      <c r="S22" s="388">
        <v>116148.89</v>
      </c>
      <c r="T22" s="388">
        <v>92</v>
      </c>
      <c r="U22" s="388">
        <v>196</v>
      </c>
      <c r="V22" s="388">
        <v>27</v>
      </c>
      <c r="W22" s="47"/>
    </row>
    <row r="23" spans="1:23" s="10" customFormat="1" ht="25.05" customHeight="1" x14ac:dyDescent="0.25">
      <c r="A23" s="389" t="s">
        <v>846</v>
      </c>
      <c r="B23" s="390">
        <v>5</v>
      </c>
      <c r="C23" s="388">
        <v>28</v>
      </c>
      <c r="D23" s="391">
        <v>19</v>
      </c>
      <c r="E23" s="390">
        <v>9</v>
      </c>
      <c r="F23" s="391">
        <v>0</v>
      </c>
      <c r="G23" s="391">
        <v>0</v>
      </c>
      <c r="H23" s="391">
        <v>0</v>
      </c>
      <c r="I23" s="392">
        <v>127</v>
      </c>
      <c r="J23" s="390">
        <v>34</v>
      </c>
      <c r="K23" s="390">
        <v>62</v>
      </c>
      <c r="L23" s="391">
        <v>3</v>
      </c>
      <c r="M23" s="390">
        <v>23</v>
      </c>
      <c r="N23" s="390">
        <v>29</v>
      </c>
      <c r="O23" s="390">
        <v>1</v>
      </c>
      <c r="P23" s="390">
        <v>0</v>
      </c>
      <c r="Q23" s="390">
        <v>6</v>
      </c>
      <c r="R23" s="390">
        <v>3230</v>
      </c>
      <c r="S23" s="390">
        <v>12690.14</v>
      </c>
      <c r="T23" s="391">
        <v>21</v>
      </c>
      <c r="U23" s="390">
        <v>31</v>
      </c>
      <c r="V23" s="391">
        <v>2</v>
      </c>
      <c r="W23" s="47"/>
    </row>
    <row r="24" spans="1:23" s="10" customFormat="1" ht="25.05" customHeight="1" x14ac:dyDescent="0.25">
      <c r="A24" s="389" t="s">
        <v>845</v>
      </c>
      <c r="B24" s="390">
        <v>1</v>
      </c>
      <c r="C24" s="388">
        <v>37</v>
      </c>
      <c r="D24" s="391">
        <v>12</v>
      </c>
      <c r="E24" s="390">
        <v>25</v>
      </c>
      <c r="F24" s="391">
        <v>0</v>
      </c>
      <c r="G24" s="391">
        <v>0</v>
      </c>
      <c r="H24" s="391">
        <v>0</v>
      </c>
      <c r="I24" s="392">
        <v>77</v>
      </c>
      <c r="J24" s="390">
        <v>37</v>
      </c>
      <c r="K24" s="390">
        <v>38</v>
      </c>
      <c r="L24" s="391">
        <v>0</v>
      </c>
      <c r="M24" s="390">
        <v>2</v>
      </c>
      <c r="N24" s="390">
        <v>15</v>
      </c>
      <c r="O24" s="390">
        <v>8</v>
      </c>
      <c r="P24" s="390">
        <v>2</v>
      </c>
      <c r="Q24" s="390">
        <v>7</v>
      </c>
      <c r="R24" s="390">
        <v>1770</v>
      </c>
      <c r="S24" s="390">
        <v>24931.87</v>
      </c>
      <c r="T24" s="391">
        <v>11</v>
      </c>
      <c r="U24" s="390">
        <v>31</v>
      </c>
      <c r="V24" s="391">
        <v>6</v>
      </c>
      <c r="W24" s="47"/>
    </row>
    <row r="25" spans="1:23" s="10" customFormat="1" ht="25.05" customHeight="1" x14ac:dyDescent="0.25">
      <c r="A25" s="389" t="s">
        <v>844</v>
      </c>
      <c r="B25" s="390">
        <v>1</v>
      </c>
      <c r="C25" s="388">
        <v>17</v>
      </c>
      <c r="D25" s="391">
        <v>2</v>
      </c>
      <c r="E25" s="390">
        <v>15</v>
      </c>
      <c r="F25" s="391">
        <v>0</v>
      </c>
      <c r="G25" s="391">
        <v>0</v>
      </c>
      <c r="H25" s="391">
        <v>0</v>
      </c>
      <c r="I25" s="392">
        <v>47</v>
      </c>
      <c r="J25" s="390">
        <v>18</v>
      </c>
      <c r="K25" s="390">
        <v>11</v>
      </c>
      <c r="L25" s="391">
        <v>0</v>
      </c>
      <c r="M25" s="390">
        <v>15</v>
      </c>
      <c r="N25" s="390">
        <v>5</v>
      </c>
      <c r="O25" s="390">
        <v>5</v>
      </c>
      <c r="P25" s="390">
        <v>3</v>
      </c>
      <c r="Q25" s="390">
        <v>2</v>
      </c>
      <c r="R25" s="390">
        <v>485</v>
      </c>
      <c r="S25" s="391">
        <v>4610.8900000000003</v>
      </c>
      <c r="T25" s="391">
        <v>5</v>
      </c>
      <c r="U25" s="390">
        <v>15</v>
      </c>
      <c r="V25" s="391">
        <v>3</v>
      </c>
      <c r="W25" s="47"/>
    </row>
    <row r="26" spans="1:23" s="10" customFormat="1" ht="25.05" customHeight="1" x14ac:dyDescent="0.25">
      <c r="A26" s="389" t="s">
        <v>843</v>
      </c>
      <c r="B26" s="390">
        <v>7</v>
      </c>
      <c r="C26" s="388">
        <v>77</v>
      </c>
      <c r="D26" s="391">
        <v>27</v>
      </c>
      <c r="E26" s="390">
        <v>50</v>
      </c>
      <c r="F26" s="391">
        <v>0</v>
      </c>
      <c r="G26" s="391">
        <v>0</v>
      </c>
      <c r="H26" s="391">
        <v>0</v>
      </c>
      <c r="I26" s="392">
        <v>253</v>
      </c>
      <c r="J26" s="390">
        <v>86</v>
      </c>
      <c r="K26" s="390">
        <v>116</v>
      </c>
      <c r="L26" s="391">
        <v>5</v>
      </c>
      <c r="M26" s="390">
        <v>46</v>
      </c>
      <c r="N26" s="390">
        <v>53</v>
      </c>
      <c r="O26" s="390">
        <v>18</v>
      </c>
      <c r="P26" s="390">
        <v>0</v>
      </c>
      <c r="Q26" s="390">
        <v>14</v>
      </c>
      <c r="R26" s="390">
        <v>9950</v>
      </c>
      <c r="S26" s="391">
        <v>62861.85</v>
      </c>
      <c r="T26" s="391">
        <v>46</v>
      </c>
      <c r="U26" s="390">
        <v>77</v>
      </c>
      <c r="V26" s="391">
        <v>7</v>
      </c>
      <c r="W26" s="47"/>
    </row>
    <row r="27" spans="1:23" s="10" customFormat="1" ht="25.05" customHeight="1" x14ac:dyDescent="0.25">
      <c r="A27" s="389" t="s">
        <v>842</v>
      </c>
      <c r="B27" s="390">
        <v>1</v>
      </c>
      <c r="C27" s="388">
        <v>17</v>
      </c>
      <c r="D27" s="391">
        <v>0</v>
      </c>
      <c r="E27" s="390">
        <v>11</v>
      </c>
      <c r="F27" s="391">
        <v>6</v>
      </c>
      <c r="G27" s="391">
        <v>0</v>
      </c>
      <c r="H27" s="391">
        <v>0</v>
      </c>
      <c r="I27" s="392">
        <v>47</v>
      </c>
      <c r="J27" s="390">
        <v>18</v>
      </c>
      <c r="K27" s="390">
        <v>6</v>
      </c>
      <c r="L27" s="391">
        <v>1</v>
      </c>
      <c r="M27" s="390">
        <v>22</v>
      </c>
      <c r="N27" s="390">
        <v>7</v>
      </c>
      <c r="O27" s="390">
        <v>7</v>
      </c>
      <c r="P27" s="390">
        <v>0</v>
      </c>
      <c r="Q27" s="390">
        <v>4</v>
      </c>
      <c r="R27" s="390">
        <v>860</v>
      </c>
      <c r="S27" s="391">
        <v>10932.72</v>
      </c>
      <c r="T27" s="391">
        <v>1</v>
      </c>
      <c r="U27" s="390">
        <v>17</v>
      </c>
      <c r="V27" s="391">
        <v>1</v>
      </c>
      <c r="W27" s="47"/>
    </row>
    <row r="28" spans="1:23" s="10" customFormat="1" ht="25.05" customHeight="1" x14ac:dyDescent="0.25">
      <c r="A28" s="389" t="s">
        <v>841</v>
      </c>
      <c r="B28" s="390">
        <v>0</v>
      </c>
      <c r="C28" s="388">
        <v>9</v>
      </c>
      <c r="D28" s="391">
        <v>1</v>
      </c>
      <c r="E28" s="390">
        <v>8</v>
      </c>
      <c r="F28" s="391">
        <v>0</v>
      </c>
      <c r="G28" s="391">
        <v>0</v>
      </c>
      <c r="H28" s="391">
        <v>0</v>
      </c>
      <c r="I28" s="392">
        <v>20</v>
      </c>
      <c r="J28" s="390">
        <v>10</v>
      </c>
      <c r="K28" s="390">
        <v>10</v>
      </c>
      <c r="L28" s="391">
        <v>0</v>
      </c>
      <c r="M28" s="390">
        <v>0</v>
      </c>
      <c r="N28" s="390">
        <v>5</v>
      </c>
      <c r="O28" s="390">
        <v>1</v>
      </c>
      <c r="P28" s="390">
        <v>0</v>
      </c>
      <c r="Q28" s="390">
        <v>4</v>
      </c>
      <c r="R28" s="390">
        <v>600</v>
      </c>
      <c r="S28" s="391">
        <v>0</v>
      </c>
      <c r="T28" s="391">
        <v>0</v>
      </c>
      <c r="U28" s="390">
        <v>9</v>
      </c>
      <c r="V28" s="391">
        <v>0</v>
      </c>
      <c r="W28" s="47"/>
    </row>
    <row r="29" spans="1:23" s="10" customFormat="1" ht="25.05" customHeight="1" x14ac:dyDescent="0.25">
      <c r="A29" s="389" t="s">
        <v>1101</v>
      </c>
      <c r="B29" s="390">
        <v>0</v>
      </c>
      <c r="C29" s="388">
        <v>8</v>
      </c>
      <c r="D29" s="391">
        <v>5</v>
      </c>
      <c r="E29" s="390">
        <v>3</v>
      </c>
      <c r="F29" s="391">
        <v>0</v>
      </c>
      <c r="G29" s="391">
        <v>0</v>
      </c>
      <c r="H29" s="391">
        <v>0</v>
      </c>
      <c r="I29" s="392">
        <v>20</v>
      </c>
      <c r="J29" s="390">
        <v>8</v>
      </c>
      <c r="K29" s="390">
        <v>10</v>
      </c>
      <c r="L29" s="391">
        <v>0</v>
      </c>
      <c r="M29" s="390">
        <v>2</v>
      </c>
      <c r="N29" s="390">
        <v>4</v>
      </c>
      <c r="O29" s="390">
        <v>0</v>
      </c>
      <c r="P29" s="390">
        <v>0</v>
      </c>
      <c r="Q29" s="390">
        <v>3</v>
      </c>
      <c r="R29" s="390">
        <v>770</v>
      </c>
      <c r="S29" s="391">
        <v>0</v>
      </c>
      <c r="T29" s="391">
        <v>7</v>
      </c>
      <c r="U29" s="390">
        <v>7</v>
      </c>
      <c r="V29" s="391">
        <v>1</v>
      </c>
      <c r="W29" s="47"/>
    </row>
    <row r="30" spans="1:23" s="10" customFormat="1" ht="25.05" customHeight="1" x14ac:dyDescent="0.25">
      <c r="A30" s="389" t="s">
        <v>1102</v>
      </c>
      <c r="B30" s="390">
        <v>0</v>
      </c>
      <c r="C30" s="388">
        <v>16</v>
      </c>
      <c r="D30" s="391">
        <v>5</v>
      </c>
      <c r="E30" s="391">
        <v>10</v>
      </c>
      <c r="F30" s="391">
        <v>1</v>
      </c>
      <c r="G30" s="391">
        <v>0</v>
      </c>
      <c r="H30" s="391">
        <v>0</v>
      </c>
      <c r="I30" s="392">
        <v>38</v>
      </c>
      <c r="J30" s="391">
        <v>16</v>
      </c>
      <c r="K30" s="391">
        <v>21</v>
      </c>
      <c r="L30" s="391">
        <v>1</v>
      </c>
      <c r="M30" s="391">
        <v>0</v>
      </c>
      <c r="N30" s="391">
        <v>5</v>
      </c>
      <c r="O30" s="391">
        <v>0</v>
      </c>
      <c r="P30" s="391">
        <v>0</v>
      </c>
      <c r="Q30" s="391">
        <v>5</v>
      </c>
      <c r="R30" s="391">
        <v>370</v>
      </c>
      <c r="S30" s="391">
        <v>121.42</v>
      </c>
      <c r="T30" s="391">
        <v>1</v>
      </c>
      <c r="U30" s="391">
        <v>9</v>
      </c>
      <c r="V30" s="391">
        <v>7</v>
      </c>
      <c r="W30" s="47"/>
    </row>
    <row r="31" spans="1:23" s="10" customFormat="1" ht="25.05" customHeight="1" x14ac:dyDescent="0.25">
      <c r="A31" s="387" t="s">
        <v>857</v>
      </c>
      <c r="B31" s="388">
        <v>28</v>
      </c>
      <c r="C31" s="388">
        <v>193</v>
      </c>
      <c r="D31" s="388">
        <v>54</v>
      </c>
      <c r="E31" s="388">
        <v>138</v>
      </c>
      <c r="F31" s="388">
        <v>0</v>
      </c>
      <c r="G31" s="388">
        <v>1</v>
      </c>
      <c r="H31" s="388">
        <v>0</v>
      </c>
      <c r="I31" s="388">
        <v>545</v>
      </c>
      <c r="J31" s="388">
        <v>218</v>
      </c>
      <c r="K31" s="388">
        <v>226</v>
      </c>
      <c r="L31" s="388">
        <v>11</v>
      </c>
      <c r="M31" s="388">
        <v>84</v>
      </c>
      <c r="N31" s="388">
        <v>115</v>
      </c>
      <c r="O31" s="388">
        <v>42</v>
      </c>
      <c r="P31" s="388">
        <v>7</v>
      </c>
      <c r="Q31" s="388">
        <v>57</v>
      </c>
      <c r="R31" s="388">
        <v>20715</v>
      </c>
      <c r="S31" s="388">
        <v>139601.46</v>
      </c>
      <c r="T31" s="388">
        <v>56</v>
      </c>
      <c r="U31" s="388">
        <v>195</v>
      </c>
      <c r="V31" s="388">
        <v>26</v>
      </c>
      <c r="W31" s="47"/>
    </row>
    <row r="32" spans="1:23" s="10" customFormat="1" ht="25.05" customHeight="1" x14ac:dyDescent="0.25">
      <c r="A32" s="389" t="s">
        <v>1103</v>
      </c>
      <c r="B32" s="390">
        <v>18</v>
      </c>
      <c r="C32" s="388">
        <v>118</v>
      </c>
      <c r="D32" s="391">
        <v>18</v>
      </c>
      <c r="E32" s="390">
        <v>100</v>
      </c>
      <c r="F32" s="391">
        <v>0</v>
      </c>
      <c r="G32" s="391">
        <v>0</v>
      </c>
      <c r="H32" s="391">
        <v>0</v>
      </c>
      <c r="I32" s="392">
        <v>334</v>
      </c>
      <c r="J32" s="390">
        <v>128</v>
      </c>
      <c r="K32" s="390">
        <v>121</v>
      </c>
      <c r="L32" s="391">
        <v>6</v>
      </c>
      <c r="M32" s="391">
        <v>73</v>
      </c>
      <c r="N32" s="390">
        <v>75</v>
      </c>
      <c r="O32" s="390">
        <v>21</v>
      </c>
      <c r="P32" s="390">
        <v>6</v>
      </c>
      <c r="Q32" s="390">
        <v>26</v>
      </c>
      <c r="R32" s="390">
        <v>11385</v>
      </c>
      <c r="S32" s="390">
        <v>101362.54</v>
      </c>
      <c r="T32" s="391">
        <v>26</v>
      </c>
      <c r="U32" s="390">
        <v>119</v>
      </c>
      <c r="V32" s="391">
        <v>17</v>
      </c>
      <c r="W32" s="47"/>
    </row>
    <row r="33" spans="1:23" s="10" customFormat="1" ht="25.05" customHeight="1" x14ac:dyDescent="0.25">
      <c r="A33" s="389" t="s">
        <v>856</v>
      </c>
      <c r="B33" s="390">
        <v>1</v>
      </c>
      <c r="C33" s="388">
        <v>43</v>
      </c>
      <c r="D33" s="391">
        <v>28</v>
      </c>
      <c r="E33" s="390">
        <v>15</v>
      </c>
      <c r="F33" s="391">
        <v>0</v>
      </c>
      <c r="G33" s="391">
        <v>0</v>
      </c>
      <c r="H33" s="391">
        <v>0</v>
      </c>
      <c r="I33" s="392">
        <v>120</v>
      </c>
      <c r="J33" s="390">
        <v>48</v>
      </c>
      <c r="K33" s="390">
        <v>69</v>
      </c>
      <c r="L33" s="391">
        <v>1</v>
      </c>
      <c r="M33" s="391">
        <v>2</v>
      </c>
      <c r="N33" s="390">
        <v>21</v>
      </c>
      <c r="O33" s="390">
        <v>5</v>
      </c>
      <c r="P33" s="390">
        <v>0</v>
      </c>
      <c r="Q33" s="390">
        <v>21</v>
      </c>
      <c r="R33" s="390">
        <v>5070</v>
      </c>
      <c r="S33" s="394">
        <v>19473.73</v>
      </c>
      <c r="T33" s="391">
        <v>10</v>
      </c>
      <c r="U33" s="390">
        <v>42</v>
      </c>
      <c r="V33" s="391">
        <v>2</v>
      </c>
      <c r="W33" s="47"/>
    </row>
    <row r="34" spans="1:23" s="10" customFormat="1" ht="25.05" customHeight="1" x14ac:dyDescent="0.25">
      <c r="A34" s="389" t="s">
        <v>855</v>
      </c>
      <c r="B34" s="390">
        <v>1</v>
      </c>
      <c r="C34" s="388">
        <v>3</v>
      </c>
      <c r="D34" s="391">
        <v>1</v>
      </c>
      <c r="E34" s="390">
        <v>2</v>
      </c>
      <c r="F34" s="391">
        <v>0</v>
      </c>
      <c r="G34" s="391">
        <v>0</v>
      </c>
      <c r="H34" s="391">
        <v>0</v>
      </c>
      <c r="I34" s="392">
        <v>17</v>
      </c>
      <c r="J34" s="390">
        <v>8</v>
      </c>
      <c r="K34" s="390">
        <v>5</v>
      </c>
      <c r="L34" s="391">
        <v>2</v>
      </c>
      <c r="M34" s="391">
        <v>2</v>
      </c>
      <c r="N34" s="390">
        <v>1</v>
      </c>
      <c r="O34" s="390">
        <v>4</v>
      </c>
      <c r="P34" s="390">
        <v>0</v>
      </c>
      <c r="Q34" s="390">
        <v>5</v>
      </c>
      <c r="R34" s="390">
        <v>400</v>
      </c>
      <c r="S34" s="390">
        <v>2009.9</v>
      </c>
      <c r="T34" s="391">
        <v>4</v>
      </c>
      <c r="U34" s="390">
        <v>4</v>
      </c>
      <c r="V34" s="391">
        <v>0</v>
      </c>
      <c r="W34" s="47"/>
    </row>
    <row r="35" spans="1:23" s="10" customFormat="1" ht="25.05" customHeight="1" x14ac:dyDescent="0.25">
      <c r="A35" s="389" t="s">
        <v>854</v>
      </c>
      <c r="B35" s="390">
        <v>7</v>
      </c>
      <c r="C35" s="388">
        <v>18</v>
      </c>
      <c r="D35" s="391">
        <v>1</v>
      </c>
      <c r="E35" s="390">
        <v>17</v>
      </c>
      <c r="F35" s="391">
        <v>0</v>
      </c>
      <c r="G35" s="391">
        <v>0</v>
      </c>
      <c r="H35" s="391">
        <v>0</v>
      </c>
      <c r="I35" s="392">
        <v>50</v>
      </c>
      <c r="J35" s="390">
        <v>19</v>
      </c>
      <c r="K35" s="390">
        <v>25</v>
      </c>
      <c r="L35" s="391">
        <v>2</v>
      </c>
      <c r="M35" s="391">
        <v>4</v>
      </c>
      <c r="N35" s="390">
        <v>11</v>
      </c>
      <c r="O35" s="390">
        <v>8</v>
      </c>
      <c r="P35" s="390">
        <v>1</v>
      </c>
      <c r="Q35" s="390">
        <v>1</v>
      </c>
      <c r="R35" s="390">
        <v>2610</v>
      </c>
      <c r="S35" s="391">
        <v>12772.79</v>
      </c>
      <c r="T35" s="391">
        <v>11</v>
      </c>
      <c r="U35" s="390">
        <v>19</v>
      </c>
      <c r="V35" s="391">
        <v>6</v>
      </c>
      <c r="W35" s="47"/>
    </row>
    <row r="36" spans="1:23" s="10" customFormat="1" ht="25.05" customHeight="1" x14ac:dyDescent="0.25">
      <c r="A36" s="389" t="s">
        <v>853</v>
      </c>
      <c r="B36" s="390">
        <v>1</v>
      </c>
      <c r="C36" s="388">
        <v>11</v>
      </c>
      <c r="D36" s="391">
        <v>6</v>
      </c>
      <c r="E36" s="390">
        <v>4</v>
      </c>
      <c r="F36" s="391">
        <v>0</v>
      </c>
      <c r="G36" s="391">
        <v>1</v>
      </c>
      <c r="H36" s="391">
        <v>0</v>
      </c>
      <c r="I36" s="392">
        <v>24</v>
      </c>
      <c r="J36" s="390">
        <v>15</v>
      </c>
      <c r="K36" s="390">
        <v>6</v>
      </c>
      <c r="L36" s="391">
        <v>0</v>
      </c>
      <c r="M36" s="391">
        <v>3</v>
      </c>
      <c r="N36" s="390">
        <v>7</v>
      </c>
      <c r="O36" s="390">
        <v>4</v>
      </c>
      <c r="P36" s="390">
        <v>0</v>
      </c>
      <c r="Q36" s="390">
        <v>4</v>
      </c>
      <c r="R36" s="391">
        <v>1250</v>
      </c>
      <c r="S36" s="391">
        <v>3982.5</v>
      </c>
      <c r="T36" s="391">
        <v>5</v>
      </c>
      <c r="U36" s="390">
        <v>11</v>
      </c>
      <c r="V36" s="391">
        <v>1</v>
      </c>
      <c r="W36" s="47"/>
    </row>
    <row r="37" spans="1:23" s="10" customFormat="1" ht="25.05" customHeight="1" x14ac:dyDescent="0.25">
      <c r="A37" s="395" t="s">
        <v>683</v>
      </c>
      <c r="B37" s="396">
        <v>137</v>
      </c>
      <c r="C37" s="396">
        <v>972</v>
      </c>
      <c r="D37" s="396">
        <v>211</v>
      </c>
      <c r="E37" s="396">
        <v>731</v>
      </c>
      <c r="F37" s="396">
        <v>13</v>
      </c>
      <c r="G37" s="396">
        <v>16</v>
      </c>
      <c r="H37" s="396">
        <v>1</v>
      </c>
      <c r="I37" s="396">
        <v>2754</v>
      </c>
      <c r="J37" s="396">
        <v>1048</v>
      </c>
      <c r="K37" s="396">
        <v>1225</v>
      </c>
      <c r="L37" s="396">
        <v>42</v>
      </c>
      <c r="M37" s="396">
        <v>406</v>
      </c>
      <c r="N37" s="396">
        <v>554</v>
      </c>
      <c r="O37" s="396">
        <v>186</v>
      </c>
      <c r="P37" s="396">
        <v>42</v>
      </c>
      <c r="Q37" s="396">
        <v>237</v>
      </c>
      <c r="R37" s="396">
        <v>139593.78</v>
      </c>
      <c r="S37" s="397">
        <v>1191849.23</v>
      </c>
      <c r="T37" s="396">
        <v>270</v>
      </c>
      <c r="U37" s="396">
        <v>952</v>
      </c>
      <c r="V37" s="396">
        <v>156</v>
      </c>
    </row>
    <row r="39" spans="1:23" ht="12" x14ac:dyDescent="0.25">
      <c r="A39" s="10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  <c r="S39" s="49"/>
      <c r="T39" s="49"/>
      <c r="U39" s="49"/>
      <c r="V39" s="49"/>
    </row>
    <row r="40" spans="1:23" ht="12" x14ac:dyDescent="0.25">
      <c r="A40" s="10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  <c r="V40" s="49"/>
    </row>
  </sheetData>
  <mergeCells count="16">
    <mergeCell ref="A1:V1"/>
    <mergeCell ref="A2:A4"/>
    <mergeCell ref="B2:B4"/>
    <mergeCell ref="C2:H2"/>
    <mergeCell ref="I2:M2"/>
    <mergeCell ref="N2:Q2"/>
    <mergeCell ref="R2:R4"/>
    <mergeCell ref="S2:S4"/>
    <mergeCell ref="T2:T4"/>
    <mergeCell ref="U2:U4"/>
    <mergeCell ref="V2:V4"/>
    <mergeCell ref="C3:C4"/>
    <mergeCell ref="D3:H3"/>
    <mergeCell ref="I3:I4"/>
    <mergeCell ref="J3:M3"/>
    <mergeCell ref="N3:Q3"/>
  </mergeCells>
  <pageMargins left="0.7" right="0.7" top="0.75" bottom="0.75" header="0.3" footer="0.3"/>
  <pageSetup paperSize="9" scale="5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19"/>
  <sheetViews>
    <sheetView zoomScaleNormal="100" zoomScaleSheetLayoutView="90" workbookViewId="0">
      <selection activeCell="A3" sqref="A3"/>
    </sheetView>
  </sheetViews>
  <sheetFormatPr defaultRowHeight="13.2" x14ac:dyDescent="0.25"/>
  <cols>
    <col min="1" max="1" width="146.44140625" customWidth="1"/>
  </cols>
  <sheetData>
    <row r="1" spans="1:1" x14ac:dyDescent="0.25">
      <c r="A1" s="173" t="s">
        <v>766</v>
      </c>
    </row>
    <row r="2" spans="1:1" x14ac:dyDescent="0.25">
      <c r="A2" s="174"/>
    </row>
    <row r="3" spans="1:1" ht="26.4" x14ac:dyDescent="0.25">
      <c r="A3" s="174" t="s">
        <v>819</v>
      </c>
    </row>
    <row r="4" spans="1:1" x14ac:dyDescent="0.25">
      <c r="A4" s="174"/>
    </row>
    <row r="5" spans="1:1" ht="79.2" x14ac:dyDescent="0.25">
      <c r="A5" s="174" t="s">
        <v>767</v>
      </c>
    </row>
    <row r="6" spans="1:1" x14ac:dyDescent="0.25">
      <c r="A6" s="173"/>
    </row>
    <row r="7" spans="1:1" x14ac:dyDescent="0.25">
      <c r="A7" s="174" t="s">
        <v>768</v>
      </c>
    </row>
    <row r="8" spans="1:1" x14ac:dyDescent="0.25">
      <c r="A8" s="174"/>
    </row>
    <row r="9" spans="1:1" ht="26.4" x14ac:dyDescent="0.25">
      <c r="A9" s="174" t="s">
        <v>978</v>
      </c>
    </row>
    <row r="10" spans="1:1" x14ac:dyDescent="0.25">
      <c r="A10" s="174"/>
    </row>
    <row r="11" spans="1:1" ht="26.4" x14ac:dyDescent="0.25">
      <c r="A11" s="174" t="s">
        <v>820</v>
      </c>
    </row>
    <row r="12" spans="1:1" x14ac:dyDescent="0.25">
      <c r="A12" s="174"/>
    </row>
    <row r="13" spans="1:1" ht="26.4" x14ac:dyDescent="0.25">
      <c r="A13" s="174" t="s">
        <v>821</v>
      </c>
    </row>
    <row r="14" spans="1:1" x14ac:dyDescent="0.25">
      <c r="A14" s="175"/>
    </row>
    <row r="15" spans="1:1" ht="39.6" x14ac:dyDescent="0.25">
      <c r="A15" s="174" t="s">
        <v>818</v>
      </c>
    </row>
    <row r="16" spans="1:1" x14ac:dyDescent="0.25">
      <c r="A16" s="176"/>
    </row>
    <row r="17" spans="1:1" x14ac:dyDescent="0.25">
      <c r="A17" s="174" t="s">
        <v>914</v>
      </c>
    </row>
    <row r="18" spans="1:1" x14ac:dyDescent="0.25">
      <c r="A18" s="176"/>
    </row>
    <row r="19" spans="1:1" x14ac:dyDescent="0.25">
      <c r="A19" s="171"/>
    </row>
  </sheetData>
  <pageMargins left="0.7" right="0.7" top="0.75" bottom="0.75" header="0.3" footer="0.3"/>
  <pageSetup paperSize="9" scale="9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C45"/>
  <sheetViews>
    <sheetView zoomScale="70" zoomScaleNormal="70" zoomScaleSheetLayoutView="80" workbookViewId="0">
      <selection sqref="A1:K1"/>
    </sheetView>
  </sheetViews>
  <sheetFormatPr defaultRowHeight="13.2" x14ac:dyDescent="0.25"/>
  <cols>
    <col min="1" max="1" width="13.5546875" style="12" customWidth="1"/>
    <col min="2" max="2" width="8.5546875" style="12" customWidth="1"/>
    <col min="3" max="3" width="15.44140625" style="12" customWidth="1"/>
    <col min="4" max="4" width="11.5546875" style="12" customWidth="1"/>
    <col min="5" max="5" width="17.5546875" style="12" customWidth="1"/>
    <col min="6" max="6" width="14.5546875" style="12" customWidth="1"/>
    <col min="7" max="7" width="8.5546875" style="12" customWidth="1"/>
    <col min="8" max="8" width="15.44140625" style="12" customWidth="1"/>
    <col min="9" max="9" width="11.5546875" style="12" customWidth="1"/>
    <col min="10" max="10" width="17.5546875" style="12" customWidth="1"/>
    <col min="11" max="11" width="14.5546875" style="12" customWidth="1"/>
    <col min="12" max="12" width="1" style="12" customWidth="1"/>
    <col min="13" max="29" width="8.5546875" style="12"/>
  </cols>
  <sheetData>
    <row r="1" spans="1:29" s="6" customFormat="1" ht="20.100000000000001" customHeight="1" x14ac:dyDescent="0.2">
      <c r="A1" s="258" t="s">
        <v>1118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3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</row>
    <row r="2" spans="1:29" s="6" customFormat="1" ht="16.350000000000001" customHeight="1" x14ac:dyDescent="0.2">
      <c r="A2" s="255" t="s">
        <v>0</v>
      </c>
      <c r="B2" s="255" t="s">
        <v>801</v>
      </c>
      <c r="C2" s="255"/>
      <c r="D2" s="255"/>
      <c r="E2" s="255"/>
      <c r="F2" s="255"/>
      <c r="G2" s="255" t="s">
        <v>802</v>
      </c>
      <c r="H2" s="255"/>
      <c r="I2" s="255"/>
      <c r="J2" s="255"/>
      <c r="K2" s="255"/>
      <c r="L2" s="254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s="6" customFormat="1" ht="16.350000000000001" customHeight="1" x14ac:dyDescent="0.2">
      <c r="A3" s="255"/>
      <c r="B3" s="117" t="s">
        <v>803</v>
      </c>
      <c r="C3" s="117" t="s">
        <v>804</v>
      </c>
      <c r="D3" s="117" t="s">
        <v>805</v>
      </c>
      <c r="E3" s="117" t="s">
        <v>806</v>
      </c>
      <c r="F3" s="117" t="s">
        <v>807</v>
      </c>
      <c r="G3" s="117" t="s">
        <v>803</v>
      </c>
      <c r="H3" s="117" t="s">
        <v>804</v>
      </c>
      <c r="I3" s="117" t="s">
        <v>805</v>
      </c>
      <c r="J3" s="117" t="s">
        <v>806</v>
      </c>
      <c r="K3" s="117" t="s">
        <v>807</v>
      </c>
      <c r="L3" s="254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</row>
    <row r="4" spans="1:29" s="6" customFormat="1" ht="16.350000000000001" customHeight="1" x14ac:dyDescent="0.2">
      <c r="A4" s="117" t="s">
        <v>211</v>
      </c>
      <c r="B4" s="191">
        <v>3607</v>
      </c>
      <c r="C4" s="191">
        <v>3596</v>
      </c>
      <c r="D4" s="191">
        <v>3292</v>
      </c>
      <c r="E4" s="127">
        <v>1487</v>
      </c>
      <c r="F4" s="127">
        <v>3761</v>
      </c>
      <c r="G4" s="127">
        <v>3336</v>
      </c>
      <c r="H4" s="127">
        <v>3311</v>
      </c>
      <c r="I4" s="127">
        <v>3062</v>
      </c>
      <c r="J4" s="127">
        <v>1024</v>
      </c>
      <c r="K4" s="127">
        <v>3003</v>
      </c>
      <c r="L4" s="254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</row>
    <row r="5" spans="1:29" s="6" customFormat="1" ht="16.350000000000001" customHeight="1" x14ac:dyDescent="0.2">
      <c r="A5" s="117" t="s">
        <v>710</v>
      </c>
      <c r="B5" s="191">
        <v>2776</v>
      </c>
      <c r="C5" s="191">
        <v>2961</v>
      </c>
      <c r="D5" s="191">
        <v>2868</v>
      </c>
      <c r="E5" s="127">
        <v>956</v>
      </c>
      <c r="F5" s="127">
        <v>2544</v>
      </c>
      <c r="G5" s="127">
        <v>2526</v>
      </c>
      <c r="H5" s="127">
        <v>2688</v>
      </c>
      <c r="I5" s="127">
        <v>2590</v>
      </c>
      <c r="J5" s="127">
        <v>643</v>
      </c>
      <c r="K5" s="127">
        <v>2055</v>
      </c>
      <c r="L5" s="254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</row>
    <row r="6" spans="1:29" s="6" customFormat="1" ht="16.350000000000001" customHeight="1" x14ac:dyDescent="0.2">
      <c r="A6" s="117" t="s">
        <v>222</v>
      </c>
      <c r="B6" s="191">
        <v>2176</v>
      </c>
      <c r="C6" s="191">
        <v>2179</v>
      </c>
      <c r="D6" s="191">
        <v>2170</v>
      </c>
      <c r="E6" s="127">
        <v>572</v>
      </c>
      <c r="F6" s="127">
        <v>1309</v>
      </c>
      <c r="G6" s="127">
        <v>2014</v>
      </c>
      <c r="H6" s="127">
        <v>2011</v>
      </c>
      <c r="I6" s="127">
        <v>1999</v>
      </c>
      <c r="J6" s="127">
        <v>442</v>
      </c>
      <c r="K6" s="127">
        <v>1095</v>
      </c>
      <c r="L6" s="254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29" s="6" customFormat="1" ht="16.350000000000001" customHeight="1" x14ac:dyDescent="0.2">
      <c r="A7" s="117" t="s">
        <v>711</v>
      </c>
      <c r="B7" s="191">
        <v>2754</v>
      </c>
      <c r="C7" s="191">
        <v>2705</v>
      </c>
      <c r="D7" s="191">
        <v>2751</v>
      </c>
      <c r="E7" s="127">
        <v>605</v>
      </c>
      <c r="F7" s="127">
        <v>1102</v>
      </c>
      <c r="G7" s="127">
        <v>2468</v>
      </c>
      <c r="H7" s="127">
        <v>2433</v>
      </c>
      <c r="I7" s="127">
        <v>2456</v>
      </c>
      <c r="J7" s="127">
        <v>394</v>
      </c>
      <c r="K7" s="127">
        <v>859</v>
      </c>
      <c r="L7" s="254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</row>
    <row r="8" spans="1:29" s="6" customFormat="1" ht="16.350000000000001" customHeight="1" x14ac:dyDescent="0.2">
      <c r="A8" s="117" t="s">
        <v>226</v>
      </c>
      <c r="B8" s="191">
        <v>2762</v>
      </c>
      <c r="C8" s="191">
        <v>2835</v>
      </c>
      <c r="D8" s="191">
        <v>2932</v>
      </c>
      <c r="E8" s="127">
        <v>617</v>
      </c>
      <c r="F8" s="127">
        <v>1477</v>
      </c>
      <c r="G8" s="127">
        <v>2550</v>
      </c>
      <c r="H8" s="127">
        <v>2629</v>
      </c>
      <c r="I8" s="127">
        <v>2703</v>
      </c>
      <c r="J8" s="127">
        <v>498</v>
      </c>
      <c r="K8" s="127">
        <v>1289</v>
      </c>
      <c r="L8" s="254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</row>
    <row r="9" spans="1:29" s="6" customFormat="1" ht="16.350000000000001" customHeight="1" x14ac:dyDescent="0.2">
      <c r="A9" s="117" t="s">
        <v>712</v>
      </c>
      <c r="B9" s="191">
        <v>3877</v>
      </c>
      <c r="C9" s="191">
        <v>3908</v>
      </c>
      <c r="D9" s="191">
        <v>3938</v>
      </c>
      <c r="E9" s="127">
        <v>492</v>
      </c>
      <c r="F9" s="127">
        <v>1223</v>
      </c>
      <c r="G9" s="127">
        <v>3420</v>
      </c>
      <c r="H9" s="127">
        <v>3449</v>
      </c>
      <c r="I9" s="127">
        <v>3475</v>
      </c>
      <c r="J9" s="127">
        <v>373</v>
      </c>
      <c r="K9" s="127">
        <v>987</v>
      </c>
      <c r="L9" s="254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</row>
    <row r="10" spans="1:29" s="6" customFormat="1" ht="16.350000000000001" customHeight="1" x14ac:dyDescent="0.2">
      <c r="A10" s="117" t="s">
        <v>686</v>
      </c>
      <c r="B10" s="191">
        <v>3439</v>
      </c>
      <c r="C10" s="191">
        <v>3453</v>
      </c>
      <c r="D10" s="191">
        <v>3565</v>
      </c>
      <c r="E10" s="127">
        <v>1218</v>
      </c>
      <c r="F10" s="127">
        <v>2174</v>
      </c>
      <c r="G10" s="127">
        <v>2821</v>
      </c>
      <c r="H10" s="127">
        <v>2878</v>
      </c>
      <c r="I10" s="127">
        <v>2963</v>
      </c>
      <c r="J10" s="127">
        <v>822</v>
      </c>
      <c r="K10" s="127">
        <v>1589</v>
      </c>
      <c r="L10" s="254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</row>
    <row r="11" spans="1:29" s="6" customFormat="1" ht="16.350000000000001" customHeight="1" x14ac:dyDescent="0.2">
      <c r="A11" s="117" t="s">
        <v>713</v>
      </c>
      <c r="B11" s="191">
        <v>4369</v>
      </c>
      <c r="C11" s="191">
        <v>4300</v>
      </c>
      <c r="D11" s="191">
        <v>4492</v>
      </c>
      <c r="E11" s="127">
        <v>974</v>
      </c>
      <c r="F11" s="127">
        <v>1931</v>
      </c>
      <c r="G11" s="127">
        <v>3713</v>
      </c>
      <c r="H11" s="127">
        <v>3666</v>
      </c>
      <c r="I11" s="127">
        <v>3793</v>
      </c>
      <c r="J11" s="127">
        <v>675</v>
      </c>
      <c r="K11" s="127">
        <v>1475</v>
      </c>
      <c r="L11" s="254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</row>
    <row r="12" spans="1:29" s="6" customFormat="1" ht="16.350000000000001" customHeight="1" x14ac:dyDescent="0.2">
      <c r="A12" s="117" t="s">
        <v>3</v>
      </c>
      <c r="B12" s="191">
        <v>342</v>
      </c>
      <c r="C12" s="191">
        <v>325</v>
      </c>
      <c r="D12" s="191">
        <v>329</v>
      </c>
      <c r="E12" s="127">
        <v>243</v>
      </c>
      <c r="F12" s="127">
        <v>571</v>
      </c>
      <c r="G12" s="127">
        <v>190</v>
      </c>
      <c r="H12" s="127">
        <v>181</v>
      </c>
      <c r="I12" s="127">
        <v>178</v>
      </c>
      <c r="J12" s="127">
        <v>62</v>
      </c>
      <c r="K12" s="127">
        <v>189</v>
      </c>
      <c r="L12" s="254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</row>
    <row r="13" spans="1:29" s="6" customFormat="1" ht="16.350000000000001" customHeight="1" x14ac:dyDescent="0.2">
      <c r="A13" s="23" t="s">
        <v>683</v>
      </c>
      <c r="B13" s="128">
        <f>SUM(B4:B12)</f>
        <v>26102</v>
      </c>
      <c r="C13" s="128">
        <f t="shared" ref="C13:K13" si="0">SUM(C4:C12)</f>
        <v>26262</v>
      </c>
      <c r="D13" s="128">
        <f t="shared" si="0"/>
        <v>26337</v>
      </c>
      <c r="E13" s="128">
        <f t="shared" si="0"/>
        <v>7164</v>
      </c>
      <c r="F13" s="128">
        <f t="shared" si="0"/>
        <v>16092</v>
      </c>
      <c r="G13" s="128">
        <f t="shared" si="0"/>
        <v>23038</v>
      </c>
      <c r="H13" s="128">
        <f t="shared" si="0"/>
        <v>23246</v>
      </c>
      <c r="I13" s="128">
        <f t="shared" si="0"/>
        <v>23219</v>
      </c>
      <c r="J13" s="128">
        <f t="shared" si="0"/>
        <v>4933</v>
      </c>
      <c r="K13" s="128">
        <f t="shared" si="0"/>
        <v>12541</v>
      </c>
      <c r="L13" s="254"/>
      <c r="M13" s="17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</row>
    <row r="14" spans="1:29" s="6" customFormat="1" ht="12" customHeight="1" x14ac:dyDescent="0.2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N14" s="16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</row>
    <row r="15" spans="1:29" s="6" customFormat="1" ht="16.350000000000001" customHeight="1" x14ac:dyDescent="0.2">
      <c r="A15" s="255" t="s">
        <v>0</v>
      </c>
      <c r="B15" s="255" t="s">
        <v>808</v>
      </c>
      <c r="C15" s="255"/>
      <c r="D15" s="255"/>
      <c r="E15" s="255"/>
      <c r="F15" s="255"/>
      <c r="G15" s="255" t="s">
        <v>809</v>
      </c>
      <c r="H15" s="255"/>
      <c r="I15" s="255"/>
      <c r="J15" s="255"/>
      <c r="K15" s="255"/>
      <c r="L15" s="255"/>
      <c r="M15" s="18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</row>
    <row r="16" spans="1:29" s="6" customFormat="1" ht="16.350000000000001" customHeight="1" x14ac:dyDescent="0.2">
      <c r="A16" s="255"/>
      <c r="B16" s="117" t="s">
        <v>803</v>
      </c>
      <c r="C16" s="117" t="s">
        <v>804</v>
      </c>
      <c r="D16" s="117" t="s">
        <v>805</v>
      </c>
      <c r="E16" s="117" t="s">
        <v>806</v>
      </c>
      <c r="F16" s="117" t="s">
        <v>807</v>
      </c>
      <c r="G16" s="117" t="s">
        <v>803</v>
      </c>
      <c r="H16" s="117" t="s">
        <v>804</v>
      </c>
      <c r="I16" s="117" t="s">
        <v>805</v>
      </c>
      <c r="J16" s="117" t="s">
        <v>806</v>
      </c>
      <c r="K16" s="117" t="s">
        <v>807</v>
      </c>
      <c r="L16" s="255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</row>
    <row r="17" spans="1:29" s="6" customFormat="1" ht="16.350000000000001" customHeight="1" x14ac:dyDescent="0.2">
      <c r="A17" s="117" t="s">
        <v>211</v>
      </c>
      <c r="B17" s="192">
        <v>28</v>
      </c>
      <c r="C17" s="192">
        <v>26</v>
      </c>
      <c r="D17" s="192">
        <v>20</v>
      </c>
      <c r="E17" s="101">
        <v>97</v>
      </c>
      <c r="F17" s="101">
        <v>124</v>
      </c>
      <c r="G17" s="101">
        <v>15</v>
      </c>
      <c r="H17" s="101">
        <v>17</v>
      </c>
      <c r="I17" s="101">
        <v>11</v>
      </c>
      <c r="J17" s="101">
        <v>43</v>
      </c>
      <c r="K17" s="101">
        <v>59</v>
      </c>
      <c r="L17" s="255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</row>
    <row r="18" spans="1:29" s="6" customFormat="1" ht="16.350000000000001" customHeight="1" x14ac:dyDescent="0.2">
      <c r="A18" s="117" t="s">
        <v>710</v>
      </c>
      <c r="B18" s="192">
        <v>39</v>
      </c>
      <c r="C18" s="192">
        <v>30</v>
      </c>
      <c r="D18" s="192">
        <v>21</v>
      </c>
      <c r="E18" s="101">
        <v>98</v>
      </c>
      <c r="F18" s="101">
        <v>136</v>
      </c>
      <c r="G18" s="101">
        <v>16</v>
      </c>
      <c r="H18" s="101">
        <v>17</v>
      </c>
      <c r="I18" s="101">
        <v>10</v>
      </c>
      <c r="J18" s="101">
        <v>27</v>
      </c>
      <c r="K18" s="101">
        <v>45</v>
      </c>
      <c r="L18" s="255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</row>
    <row r="19" spans="1:29" s="6" customFormat="1" ht="16.350000000000001" customHeight="1" x14ac:dyDescent="0.2">
      <c r="A19" s="117" t="s">
        <v>222</v>
      </c>
      <c r="B19" s="192">
        <v>8</v>
      </c>
      <c r="C19" s="192">
        <v>23</v>
      </c>
      <c r="D19" s="192">
        <v>9</v>
      </c>
      <c r="E19" s="101">
        <v>19</v>
      </c>
      <c r="F19" s="101">
        <v>58</v>
      </c>
      <c r="G19" s="101">
        <v>7</v>
      </c>
      <c r="H19" s="101">
        <v>11</v>
      </c>
      <c r="I19" s="101">
        <v>6</v>
      </c>
      <c r="J19" s="101">
        <v>8</v>
      </c>
      <c r="K19" s="101">
        <v>23</v>
      </c>
      <c r="L19" s="255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</row>
    <row r="20" spans="1:29" s="6" customFormat="1" ht="16.350000000000001" customHeight="1" x14ac:dyDescent="0.2">
      <c r="A20" s="117" t="s">
        <v>711</v>
      </c>
      <c r="B20" s="192">
        <v>13</v>
      </c>
      <c r="C20" s="192">
        <v>28</v>
      </c>
      <c r="D20" s="192">
        <v>26</v>
      </c>
      <c r="E20" s="101">
        <v>102</v>
      </c>
      <c r="F20" s="101">
        <v>130</v>
      </c>
      <c r="G20" s="101">
        <v>7</v>
      </c>
      <c r="H20" s="101">
        <v>15</v>
      </c>
      <c r="I20" s="101">
        <v>10</v>
      </c>
      <c r="J20" s="101">
        <v>26</v>
      </c>
      <c r="K20" s="101">
        <v>37</v>
      </c>
      <c r="L20" s="255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</row>
    <row r="21" spans="1:29" s="6" customFormat="1" ht="16.350000000000001" customHeight="1" x14ac:dyDescent="0.2">
      <c r="A21" s="117" t="s">
        <v>226</v>
      </c>
      <c r="B21" s="192">
        <v>23</v>
      </c>
      <c r="C21" s="192">
        <v>24</v>
      </c>
      <c r="D21" s="192">
        <v>24</v>
      </c>
      <c r="E21" s="101">
        <v>33</v>
      </c>
      <c r="F21" s="101">
        <v>44</v>
      </c>
      <c r="G21" s="101">
        <v>11</v>
      </c>
      <c r="H21" s="101">
        <v>13</v>
      </c>
      <c r="I21" s="101">
        <v>11</v>
      </c>
      <c r="J21" s="101">
        <v>16</v>
      </c>
      <c r="K21" s="101">
        <v>23</v>
      </c>
      <c r="L21" s="255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</row>
    <row r="22" spans="1:29" s="6" customFormat="1" ht="16.350000000000001" customHeight="1" x14ac:dyDescent="0.2">
      <c r="A22" s="117" t="s">
        <v>712</v>
      </c>
      <c r="B22" s="192">
        <v>16</v>
      </c>
      <c r="C22" s="192">
        <v>27</v>
      </c>
      <c r="D22" s="192">
        <v>22</v>
      </c>
      <c r="E22" s="101">
        <v>41</v>
      </c>
      <c r="F22" s="101">
        <v>57</v>
      </c>
      <c r="G22" s="101">
        <v>6</v>
      </c>
      <c r="H22" s="101">
        <v>10</v>
      </c>
      <c r="I22" s="101">
        <v>9</v>
      </c>
      <c r="J22" s="101">
        <v>9</v>
      </c>
      <c r="K22" s="101">
        <v>17</v>
      </c>
      <c r="L22" s="255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</row>
    <row r="23" spans="1:29" s="6" customFormat="1" ht="16.350000000000001" customHeight="1" x14ac:dyDescent="0.25">
      <c r="A23" s="117" t="s">
        <v>686</v>
      </c>
      <c r="B23" s="192">
        <v>29</v>
      </c>
      <c r="C23" s="192">
        <v>8</v>
      </c>
      <c r="D23" s="192">
        <v>8</v>
      </c>
      <c r="E23" s="101">
        <v>65</v>
      </c>
      <c r="F23" s="101">
        <v>71</v>
      </c>
      <c r="G23" s="101">
        <v>12</v>
      </c>
      <c r="H23" s="101">
        <v>8</v>
      </c>
      <c r="I23" s="101">
        <v>8</v>
      </c>
      <c r="J23" s="101">
        <v>20</v>
      </c>
      <c r="K23" s="101">
        <v>24</v>
      </c>
      <c r="L23" s="255"/>
      <c r="M23" s="12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</row>
    <row r="24" spans="1:29" s="6" customFormat="1" ht="16.350000000000001" customHeight="1" x14ac:dyDescent="0.2">
      <c r="A24" s="117" t="s">
        <v>713</v>
      </c>
      <c r="B24" s="192">
        <v>37</v>
      </c>
      <c r="C24" s="192">
        <v>57</v>
      </c>
      <c r="D24" s="192">
        <v>61</v>
      </c>
      <c r="E24" s="101">
        <v>106</v>
      </c>
      <c r="F24" s="101">
        <v>137</v>
      </c>
      <c r="G24" s="101">
        <v>14</v>
      </c>
      <c r="H24" s="101">
        <v>20</v>
      </c>
      <c r="I24" s="101">
        <v>13</v>
      </c>
      <c r="J24" s="101">
        <v>31</v>
      </c>
      <c r="K24" s="101">
        <v>48</v>
      </c>
      <c r="L24" s="255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</row>
    <row r="25" spans="1:29" s="6" customFormat="1" ht="16.350000000000001" customHeight="1" x14ac:dyDescent="0.2">
      <c r="A25" s="23" t="s">
        <v>683</v>
      </c>
      <c r="B25" s="34">
        <f>SUM(B17:B24)</f>
        <v>193</v>
      </c>
      <c r="C25" s="34">
        <f t="shared" ref="C25:K25" si="1">SUM(C17:C24)</f>
        <v>223</v>
      </c>
      <c r="D25" s="34">
        <f t="shared" si="1"/>
        <v>191</v>
      </c>
      <c r="E25" s="34">
        <f t="shared" si="1"/>
        <v>561</v>
      </c>
      <c r="F25" s="34">
        <f t="shared" si="1"/>
        <v>757</v>
      </c>
      <c r="G25" s="34">
        <f t="shared" si="1"/>
        <v>88</v>
      </c>
      <c r="H25" s="34">
        <f t="shared" si="1"/>
        <v>111</v>
      </c>
      <c r="I25" s="34">
        <f t="shared" si="1"/>
        <v>78</v>
      </c>
      <c r="J25" s="34">
        <f t="shared" si="1"/>
        <v>180</v>
      </c>
      <c r="K25" s="34">
        <f t="shared" si="1"/>
        <v>276</v>
      </c>
      <c r="L25" s="255"/>
      <c r="M25" s="17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</row>
    <row r="26" spans="1:29" s="6" customFormat="1" ht="12" customHeight="1" x14ac:dyDescent="0.2">
      <c r="A26" s="256"/>
      <c r="B26" s="256"/>
      <c r="C26" s="256"/>
      <c r="D26" s="256"/>
      <c r="E26" s="256"/>
      <c r="F26" s="256"/>
      <c r="G26" s="256"/>
      <c r="H26" s="256"/>
      <c r="I26" s="256"/>
      <c r="J26" s="256"/>
      <c r="K26" s="256"/>
      <c r="L26" s="257"/>
      <c r="N26" s="16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</row>
    <row r="27" spans="1:29" s="6" customFormat="1" ht="16.350000000000001" customHeight="1" x14ac:dyDescent="0.2">
      <c r="A27" s="255" t="s">
        <v>0</v>
      </c>
      <c r="B27" s="255" t="s">
        <v>810</v>
      </c>
      <c r="C27" s="255"/>
      <c r="D27" s="255"/>
      <c r="E27" s="255"/>
      <c r="F27" s="255"/>
      <c r="G27" s="255" t="s">
        <v>811</v>
      </c>
      <c r="H27" s="255"/>
      <c r="I27" s="255"/>
      <c r="J27" s="255"/>
      <c r="K27" s="255"/>
      <c r="L27" s="255"/>
      <c r="M27" s="18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</row>
    <row r="28" spans="1:29" s="6" customFormat="1" ht="16.350000000000001" customHeight="1" x14ac:dyDescent="0.2">
      <c r="A28" s="255"/>
      <c r="B28" s="117" t="s">
        <v>803</v>
      </c>
      <c r="C28" s="117" t="s">
        <v>804</v>
      </c>
      <c r="D28" s="117" t="s">
        <v>805</v>
      </c>
      <c r="E28" s="117" t="s">
        <v>806</v>
      </c>
      <c r="F28" s="117" t="s">
        <v>807</v>
      </c>
      <c r="G28" s="117" t="s">
        <v>803</v>
      </c>
      <c r="H28" s="117" t="s">
        <v>804</v>
      </c>
      <c r="I28" s="117" t="s">
        <v>805</v>
      </c>
      <c r="J28" s="117" t="s">
        <v>806</v>
      </c>
      <c r="K28" s="117" t="s">
        <v>807</v>
      </c>
      <c r="L28" s="255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</row>
    <row r="29" spans="1:29" s="6" customFormat="1" ht="16.350000000000001" customHeight="1" x14ac:dyDescent="0.2">
      <c r="A29" s="117" t="s">
        <v>211</v>
      </c>
      <c r="B29" s="192">
        <v>6</v>
      </c>
      <c r="C29" s="192">
        <v>10</v>
      </c>
      <c r="D29" s="192">
        <v>8</v>
      </c>
      <c r="E29" s="101">
        <v>6</v>
      </c>
      <c r="F29" s="101">
        <v>15</v>
      </c>
      <c r="G29" s="101">
        <v>6</v>
      </c>
      <c r="H29" s="101">
        <v>6</v>
      </c>
      <c r="I29" s="101">
        <v>7</v>
      </c>
      <c r="J29" s="101">
        <v>5</v>
      </c>
      <c r="K29" s="101">
        <v>10</v>
      </c>
      <c r="L29" s="255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</row>
    <row r="30" spans="1:29" s="6" customFormat="1" ht="16.350000000000001" customHeight="1" x14ac:dyDescent="0.2">
      <c r="A30" s="117" t="s">
        <v>710</v>
      </c>
      <c r="B30" s="192">
        <v>0</v>
      </c>
      <c r="C30" s="192">
        <v>0</v>
      </c>
      <c r="D30" s="192">
        <v>0</v>
      </c>
      <c r="E30" s="101">
        <v>0</v>
      </c>
      <c r="F30" s="101">
        <v>0</v>
      </c>
      <c r="G30" s="101">
        <v>0</v>
      </c>
      <c r="H30" s="101">
        <v>0</v>
      </c>
      <c r="I30" s="101">
        <v>0</v>
      </c>
      <c r="J30" s="101">
        <v>0</v>
      </c>
      <c r="K30" s="101">
        <v>0</v>
      </c>
      <c r="L30" s="255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</row>
    <row r="31" spans="1:29" s="6" customFormat="1" ht="16.350000000000001" customHeight="1" x14ac:dyDescent="0.2">
      <c r="A31" s="117" t="s">
        <v>222</v>
      </c>
      <c r="B31" s="192">
        <v>0</v>
      </c>
      <c r="C31" s="192">
        <v>0</v>
      </c>
      <c r="D31" s="192">
        <v>0</v>
      </c>
      <c r="E31" s="101">
        <v>0</v>
      </c>
      <c r="F31" s="101">
        <v>0</v>
      </c>
      <c r="G31" s="101">
        <v>0</v>
      </c>
      <c r="H31" s="101">
        <v>0</v>
      </c>
      <c r="I31" s="101">
        <v>0</v>
      </c>
      <c r="J31" s="101">
        <v>0</v>
      </c>
      <c r="K31" s="101">
        <v>0</v>
      </c>
      <c r="L31" s="255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</row>
    <row r="32" spans="1:29" s="6" customFormat="1" ht="16.350000000000001" customHeight="1" x14ac:dyDescent="0.2">
      <c r="A32" s="117" t="s">
        <v>711</v>
      </c>
      <c r="B32" s="192">
        <v>51</v>
      </c>
      <c r="C32" s="192">
        <v>49</v>
      </c>
      <c r="D32" s="192">
        <v>49</v>
      </c>
      <c r="E32" s="101">
        <v>2</v>
      </c>
      <c r="F32" s="101">
        <v>2</v>
      </c>
      <c r="G32" s="101">
        <v>51</v>
      </c>
      <c r="H32" s="101">
        <v>49</v>
      </c>
      <c r="I32" s="101">
        <v>49</v>
      </c>
      <c r="J32" s="101">
        <v>2</v>
      </c>
      <c r="K32" s="101">
        <v>2</v>
      </c>
      <c r="L32" s="255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</row>
    <row r="33" spans="1:29" s="6" customFormat="1" ht="16.350000000000001" customHeight="1" x14ac:dyDescent="0.2">
      <c r="A33" s="117" t="s">
        <v>226</v>
      </c>
      <c r="B33" s="192">
        <v>0</v>
      </c>
      <c r="C33" s="192">
        <v>0</v>
      </c>
      <c r="D33" s="192">
        <v>0</v>
      </c>
      <c r="E33" s="101">
        <v>0</v>
      </c>
      <c r="F33" s="101">
        <v>0</v>
      </c>
      <c r="G33" s="101">
        <v>0</v>
      </c>
      <c r="H33" s="101">
        <v>0</v>
      </c>
      <c r="I33" s="101">
        <v>0</v>
      </c>
      <c r="J33" s="101">
        <v>0</v>
      </c>
      <c r="K33" s="101">
        <v>0</v>
      </c>
      <c r="L33" s="255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</row>
    <row r="34" spans="1:29" s="6" customFormat="1" ht="16.350000000000001" customHeight="1" x14ac:dyDescent="0.2">
      <c r="A34" s="117" t="s">
        <v>712</v>
      </c>
      <c r="B34" s="192">
        <v>6</v>
      </c>
      <c r="C34" s="192">
        <v>7</v>
      </c>
      <c r="D34" s="192">
        <v>9</v>
      </c>
      <c r="E34" s="101">
        <v>1</v>
      </c>
      <c r="F34" s="101">
        <v>3</v>
      </c>
      <c r="G34" s="101">
        <v>6</v>
      </c>
      <c r="H34" s="101">
        <v>7</v>
      </c>
      <c r="I34" s="101">
        <v>9</v>
      </c>
      <c r="J34" s="101">
        <v>1</v>
      </c>
      <c r="K34" s="101">
        <v>3</v>
      </c>
      <c r="L34" s="255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</row>
    <row r="35" spans="1:29" s="6" customFormat="1" ht="16.350000000000001" customHeight="1" x14ac:dyDescent="0.2">
      <c r="A35" s="117" t="s">
        <v>686</v>
      </c>
      <c r="B35" s="192">
        <v>5</v>
      </c>
      <c r="C35" s="192">
        <v>12</v>
      </c>
      <c r="D35" s="192">
        <v>7</v>
      </c>
      <c r="E35" s="101">
        <v>1</v>
      </c>
      <c r="F35" s="101">
        <v>9</v>
      </c>
      <c r="G35" s="101">
        <v>5</v>
      </c>
      <c r="H35" s="101">
        <v>10</v>
      </c>
      <c r="I35" s="101">
        <v>7</v>
      </c>
      <c r="J35" s="101">
        <v>1</v>
      </c>
      <c r="K35" s="101">
        <v>7</v>
      </c>
      <c r="L35" s="255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</row>
    <row r="36" spans="1:29" s="6" customFormat="1" ht="16.350000000000001" customHeight="1" x14ac:dyDescent="0.2">
      <c r="A36" s="117" t="s">
        <v>713</v>
      </c>
      <c r="B36" s="192">
        <v>0</v>
      </c>
      <c r="C36" s="192">
        <v>0</v>
      </c>
      <c r="D36" s="192">
        <v>0</v>
      </c>
      <c r="E36" s="101">
        <v>0</v>
      </c>
      <c r="F36" s="101">
        <v>0</v>
      </c>
      <c r="G36" s="101">
        <v>0</v>
      </c>
      <c r="H36" s="101">
        <v>0</v>
      </c>
      <c r="I36" s="101">
        <v>0</v>
      </c>
      <c r="J36" s="101">
        <v>0</v>
      </c>
      <c r="K36" s="101">
        <v>0</v>
      </c>
      <c r="L36" s="255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</row>
    <row r="37" spans="1:29" s="6" customFormat="1" ht="16.350000000000001" customHeight="1" x14ac:dyDescent="0.2">
      <c r="A37" s="23" t="s">
        <v>683</v>
      </c>
      <c r="B37" s="34">
        <f>SUM(B29:B36)</f>
        <v>68</v>
      </c>
      <c r="C37" s="34">
        <f t="shared" ref="C37:K37" si="2">SUM(C29:C36)</f>
        <v>78</v>
      </c>
      <c r="D37" s="34">
        <f t="shared" si="2"/>
        <v>73</v>
      </c>
      <c r="E37" s="34">
        <f t="shared" si="2"/>
        <v>10</v>
      </c>
      <c r="F37" s="34">
        <f t="shared" si="2"/>
        <v>29</v>
      </c>
      <c r="G37" s="34">
        <f t="shared" si="2"/>
        <v>68</v>
      </c>
      <c r="H37" s="34">
        <f t="shared" si="2"/>
        <v>72</v>
      </c>
      <c r="I37" s="34">
        <f t="shared" si="2"/>
        <v>72</v>
      </c>
      <c r="J37" s="34">
        <f t="shared" si="2"/>
        <v>9</v>
      </c>
      <c r="K37" s="34">
        <f t="shared" si="2"/>
        <v>22</v>
      </c>
      <c r="L37" s="255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</row>
    <row r="38" spans="1:29" s="6" customFormat="1" ht="23.1" customHeight="1" x14ac:dyDescent="0.25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2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</row>
    <row r="45" spans="1:29" x14ac:dyDescent="0.25">
      <c r="J45" s="12" t="s">
        <v>1083</v>
      </c>
    </row>
  </sheetData>
  <mergeCells count="14">
    <mergeCell ref="L1:L13"/>
    <mergeCell ref="L15:L25"/>
    <mergeCell ref="A26:L26"/>
    <mergeCell ref="L27:L37"/>
    <mergeCell ref="A2:A3"/>
    <mergeCell ref="A15:A16"/>
    <mergeCell ref="A1:K1"/>
    <mergeCell ref="A27:A28"/>
    <mergeCell ref="B2:F2"/>
    <mergeCell ref="G2:K2"/>
    <mergeCell ref="B15:F15"/>
    <mergeCell ref="G15:K15"/>
    <mergeCell ref="B27:F27"/>
    <mergeCell ref="G27:K27"/>
  </mergeCells>
  <printOptions horizontalCentered="1"/>
  <pageMargins left="0.7" right="0.7" top="0.75" bottom="0.75" header="0.3" footer="0.3"/>
  <pageSetup paperSize="9" scale="87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J37"/>
  <sheetViews>
    <sheetView zoomScale="70" zoomScaleNormal="70" zoomScaleSheetLayoutView="80" workbookViewId="0">
      <selection sqref="A1:K1"/>
    </sheetView>
  </sheetViews>
  <sheetFormatPr defaultColWidth="8.5546875" defaultRowHeight="13.2" x14ac:dyDescent="0.25"/>
  <cols>
    <col min="1" max="1" width="13.5546875" style="12" customWidth="1"/>
    <col min="2" max="2" width="8.5546875" style="12" customWidth="1"/>
    <col min="3" max="3" width="15.44140625" style="12" customWidth="1"/>
    <col min="4" max="4" width="11.5546875" style="12" customWidth="1"/>
    <col min="5" max="5" width="17.5546875" style="12" customWidth="1"/>
    <col min="6" max="6" width="14.5546875" style="12" customWidth="1"/>
    <col min="7" max="7" width="8.5546875" style="12" customWidth="1"/>
    <col min="8" max="8" width="15.44140625" style="12" customWidth="1"/>
    <col min="9" max="9" width="11.5546875" style="12" customWidth="1"/>
    <col min="10" max="10" width="17.5546875" style="12" customWidth="1"/>
    <col min="11" max="11" width="14.5546875" style="12" customWidth="1"/>
    <col min="12" max="12" width="1" style="12" customWidth="1"/>
    <col min="13" max="36" width="8.5546875" style="12"/>
  </cols>
  <sheetData>
    <row r="1" spans="1:36" s="6" customFormat="1" ht="20.100000000000001" customHeight="1" x14ac:dyDescent="0.2">
      <c r="A1" s="258" t="s">
        <v>816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5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</row>
    <row r="2" spans="1:36" s="6" customFormat="1" ht="16.350000000000001" customHeight="1" x14ac:dyDescent="0.2">
      <c r="A2" s="259" t="s">
        <v>817</v>
      </c>
      <c r="B2" s="255" t="s">
        <v>801</v>
      </c>
      <c r="C2" s="255"/>
      <c r="D2" s="255"/>
      <c r="E2" s="255"/>
      <c r="F2" s="255"/>
      <c r="G2" s="255" t="s">
        <v>802</v>
      </c>
      <c r="H2" s="255"/>
      <c r="I2" s="255"/>
      <c r="J2" s="255"/>
      <c r="K2" s="255"/>
      <c r="L2" s="255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</row>
    <row r="3" spans="1:36" s="6" customFormat="1" ht="16.350000000000001" customHeight="1" x14ac:dyDescent="0.2">
      <c r="A3" s="259"/>
      <c r="B3" s="117" t="s">
        <v>803</v>
      </c>
      <c r="C3" s="117" t="s">
        <v>804</v>
      </c>
      <c r="D3" s="117" t="s">
        <v>805</v>
      </c>
      <c r="E3" s="117" t="s">
        <v>806</v>
      </c>
      <c r="F3" s="117" t="s">
        <v>807</v>
      </c>
      <c r="G3" s="117" t="s">
        <v>803</v>
      </c>
      <c r="H3" s="117" t="s">
        <v>804</v>
      </c>
      <c r="I3" s="117" t="s">
        <v>805</v>
      </c>
      <c r="J3" s="117" t="s">
        <v>806</v>
      </c>
      <c r="K3" s="117" t="s">
        <v>807</v>
      </c>
      <c r="L3" s="255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</row>
    <row r="4" spans="1:36" s="6" customFormat="1" ht="16.350000000000001" customHeight="1" x14ac:dyDescent="0.2">
      <c r="A4" s="117" t="s">
        <v>211</v>
      </c>
      <c r="B4" s="127">
        <v>0</v>
      </c>
      <c r="C4" s="127">
        <v>0</v>
      </c>
      <c r="D4" s="127">
        <v>2</v>
      </c>
      <c r="E4" s="127">
        <v>1</v>
      </c>
      <c r="F4" s="127">
        <v>10</v>
      </c>
      <c r="G4" s="127">
        <v>0</v>
      </c>
      <c r="H4" s="127">
        <v>0</v>
      </c>
      <c r="I4" s="127">
        <v>1</v>
      </c>
      <c r="J4" s="127">
        <v>1</v>
      </c>
      <c r="K4" s="127">
        <v>3</v>
      </c>
      <c r="L4" s="255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</row>
    <row r="5" spans="1:36" s="6" customFormat="1" ht="16.350000000000001" customHeight="1" x14ac:dyDescent="0.2">
      <c r="A5" s="117" t="s">
        <v>710</v>
      </c>
      <c r="B5" s="127">
        <v>0</v>
      </c>
      <c r="C5" s="127">
        <v>3</v>
      </c>
      <c r="D5" s="127">
        <v>0</v>
      </c>
      <c r="E5" s="127">
        <v>4</v>
      </c>
      <c r="F5" s="127">
        <v>10</v>
      </c>
      <c r="G5" s="127">
        <v>0</v>
      </c>
      <c r="H5" s="127">
        <v>1</v>
      </c>
      <c r="I5" s="127">
        <v>0</v>
      </c>
      <c r="J5" s="127">
        <v>3</v>
      </c>
      <c r="K5" s="127">
        <v>6</v>
      </c>
      <c r="L5" s="255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</row>
    <row r="6" spans="1:36" s="6" customFormat="1" ht="16.350000000000001" customHeight="1" x14ac:dyDescent="0.2">
      <c r="A6" s="117" t="s">
        <v>222</v>
      </c>
      <c r="B6" s="127">
        <v>0</v>
      </c>
      <c r="C6" s="127">
        <v>2</v>
      </c>
      <c r="D6" s="127">
        <v>2</v>
      </c>
      <c r="E6" s="127">
        <v>0</v>
      </c>
      <c r="F6" s="127">
        <v>1</v>
      </c>
      <c r="G6" s="127">
        <v>0</v>
      </c>
      <c r="H6" s="127">
        <v>2</v>
      </c>
      <c r="I6" s="127">
        <v>2</v>
      </c>
      <c r="J6" s="127">
        <v>0</v>
      </c>
      <c r="K6" s="127">
        <v>1</v>
      </c>
      <c r="L6" s="255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</row>
    <row r="7" spans="1:36" s="6" customFormat="1" ht="16.350000000000001" customHeight="1" x14ac:dyDescent="0.2">
      <c r="A7" s="117" t="s">
        <v>711</v>
      </c>
      <c r="B7" s="127">
        <v>0</v>
      </c>
      <c r="C7" s="127">
        <v>0</v>
      </c>
      <c r="D7" s="127">
        <v>0</v>
      </c>
      <c r="E7" s="127">
        <v>0</v>
      </c>
      <c r="F7" s="127">
        <v>0</v>
      </c>
      <c r="G7" s="127">
        <v>0</v>
      </c>
      <c r="H7" s="127">
        <v>0</v>
      </c>
      <c r="I7" s="127">
        <v>0</v>
      </c>
      <c r="J7" s="127">
        <v>0</v>
      </c>
      <c r="K7" s="127">
        <v>0</v>
      </c>
      <c r="L7" s="255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</row>
    <row r="8" spans="1:36" s="6" customFormat="1" ht="16.350000000000001" customHeight="1" x14ac:dyDescent="0.2">
      <c r="A8" s="117" t="s">
        <v>226</v>
      </c>
      <c r="B8" s="127">
        <v>0</v>
      </c>
      <c r="C8" s="127">
        <v>0</v>
      </c>
      <c r="D8" s="127">
        <v>0</v>
      </c>
      <c r="E8" s="127">
        <v>1</v>
      </c>
      <c r="F8" s="127">
        <v>8</v>
      </c>
      <c r="G8" s="127">
        <v>0</v>
      </c>
      <c r="H8" s="127">
        <v>0</v>
      </c>
      <c r="I8" s="127">
        <v>0</v>
      </c>
      <c r="J8" s="127">
        <v>1</v>
      </c>
      <c r="K8" s="127">
        <v>2</v>
      </c>
      <c r="L8" s="255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</row>
    <row r="9" spans="1:36" s="6" customFormat="1" ht="16.350000000000001" customHeight="1" x14ac:dyDescent="0.2">
      <c r="A9" s="117" t="s">
        <v>712</v>
      </c>
      <c r="B9" s="127">
        <v>0</v>
      </c>
      <c r="C9" s="127">
        <v>0</v>
      </c>
      <c r="D9" s="127">
        <v>0</v>
      </c>
      <c r="E9" s="127">
        <v>0</v>
      </c>
      <c r="F9" s="127">
        <v>0</v>
      </c>
      <c r="G9" s="127">
        <v>0</v>
      </c>
      <c r="H9" s="127">
        <v>0</v>
      </c>
      <c r="I9" s="127">
        <v>0</v>
      </c>
      <c r="J9" s="127">
        <v>0</v>
      </c>
      <c r="K9" s="127">
        <v>0</v>
      </c>
      <c r="L9" s="255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</row>
    <row r="10" spans="1:36" s="6" customFormat="1" ht="16.350000000000001" customHeight="1" x14ac:dyDescent="0.2">
      <c r="A10" s="117" t="s">
        <v>686</v>
      </c>
      <c r="B10" s="127">
        <v>0</v>
      </c>
      <c r="C10" s="127">
        <v>0</v>
      </c>
      <c r="D10" s="127">
        <v>0</v>
      </c>
      <c r="E10" s="127">
        <v>0</v>
      </c>
      <c r="F10" s="127">
        <v>0</v>
      </c>
      <c r="G10" s="127">
        <v>0</v>
      </c>
      <c r="H10" s="127">
        <v>0</v>
      </c>
      <c r="I10" s="127">
        <v>0</v>
      </c>
      <c r="J10" s="127">
        <v>0</v>
      </c>
      <c r="K10" s="127">
        <v>0</v>
      </c>
      <c r="L10" s="255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</row>
    <row r="11" spans="1:36" s="6" customFormat="1" ht="16.350000000000001" customHeight="1" x14ac:dyDescent="0.2">
      <c r="A11" s="117" t="s">
        <v>713</v>
      </c>
      <c r="B11" s="127">
        <v>0</v>
      </c>
      <c r="C11" s="127">
        <v>0</v>
      </c>
      <c r="D11" s="127">
        <v>0</v>
      </c>
      <c r="E11" s="127">
        <v>0</v>
      </c>
      <c r="F11" s="127">
        <v>0</v>
      </c>
      <c r="G11" s="127">
        <v>0</v>
      </c>
      <c r="H11" s="127">
        <v>0</v>
      </c>
      <c r="I11" s="127">
        <v>0</v>
      </c>
      <c r="J11" s="127">
        <v>0</v>
      </c>
      <c r="K11" s="127">
        <v>0</v>
      </c>
      <c r="L11" s="255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</row>
    <row r="12" spans="1:36" s="22" customFormat="1" ht="16.350000000000001" customHeight="1" x14ac:dyDescent="0.25">
      <c r="A12" s="23" t="s">
        <v>683</v>
      </c>
      <c r="B12" s="128">
        <f>SUM(B4:B11)</f>
        <v>0</v>
      </c>
      <c r="C12" s="128">
        <f t="shared" ref="C12:K12" si="0">SUM(C4:C11)</f>
        <v>5</v>
      </c>
      <c r="D12" s="128">
        <f t="shared" si="0"/>
        <v>4</v>
      </c>
      <c r="E12" s="128">
        <f t="shared" si="0"/>
        <v>6</v>
      </c>
      <c r="F12" s="128">
        <f t="shared" si="0"/>
        <v>29</v>
      </c>
      <c r="G12" s="128">
        <f t="shared" si="0"/>
        <v>0</v>
      </c>
      <c r="H12" s="128">
        <f t="shared" si="0"/>
        <v>3</v>
      </c>
      <c r="I12" s="128">
        <f t="shared" si="0"/>
        <v>3</v>
      </c>
      <c r="J12" s="128">
        <f t="shared" si="0"/>
        <v>5</v>
      </c>
      <c r="K12" s="128">
        <f t="shared" si="0"/>
        <v>12</v>
      </c>
      <c r="L12" s="255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</row>
    <row r="13" spans="1:36" s="6" customFormat="1" ht="12" customHeight="1" x14ac:dyDescent="0.2">
      <c r="M13" s="16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1"/>
    </row>
    <row r="14" spans="1:36" s="6" customFormat="1" ht="16.350000000000001" customHeight="1" x14ac:dyDescent="0.2">
      <c r="A14" s="259" t="s">
        <v>817</v>
      </c>
      <c r="B14" s="255" t="s">
        <v>812</v>
      </c>
      <c r="C14" s="255"/>
      <c r="D14" s="255"/>
      <c r="E14" s="255"/>
      <c r="F14" s="255"/>
      <c r="G14" s="255" t="s">
        <v>813</v>
      </c>
      <c r="H14" s="255"/>
      <c r="I14" s="255"/>
      <c r="J14" s="255"/>
      <c r="K14" s="255"/>
      <c r="L14" s="255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1"/>
    </row>
    <row r="15" spans="1:36" s="6" customFormat="1" ht="16.350000000000001" customHeight="1" x14ac:dyDescent="0.2">
      <c r="A15" s="259"/>
      <c r="B15" s="117" t="s">
        <v>803</v>
      </c>
      <c r="C15" s="117" t="s">
        <v>804</v>
      </c>
      <c r="D15" s="117" t="s">
        <v>805</v>
      </c>
      <c r="E15" s="117" t="s">
        <v>806</v>
      </c>
      <c r="F15" s="117" t="s">
        <v>807</v>
      </c>
      <c r="G15" s="117" t="s">
        <v>803</v>
      </c>
      <c r="H15" s="117" t="s">
        <v>804</v>
      </c>
      <c r="I15" s="117" t="s">
        <v>805</v>
      </c>
      <c r="J15" s="117" t="s">
        <v>806</v>
      </c>
      <c r="K15" s="117" t="s">
        <v>807</v>
      </c>
      <c r="L15" s="255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1"/>
    </row>
    <row r="16" spans="1:36" s="6" customFormat="1" ht="16.350000000000001" customHeight="1" x14ac:dyDescent="0.2">
      <c r="A16" s="24" t="s">
        <v>211</v>
      </c>
      <c r="B16" s="127">
        <v>450</v>
      </c>
      <c r="C16" s="127">
        <v>461</v>
      </c>
      <c r="D16" s="127">
        <v>461</v>
      </c>
      <c r="E16" s="127">
        <v>161</v>
      </c>
      <c r="F16" s="127">
        <v>161</v>
      </c>
      <c r="G16" s="127">
        <v>391</v>
      </c>
      <c r="H16" s="127">
        <v>418</v>
      </c>
      <c r="I16" s="127">
        <v>418</v>
      </c>
      <c r="J16" s="127">
        <v>133</v>
      </c>
      <c r="K16" s="127">
        <v>133</v>
      </c>
      <c r="L16" s="255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1"/>
    </row>
    <row r="17" spans="1:36" s="6" customFormat="1" ht="16.350000000000001" customHeight="1" x14ac:dyDescent="0.2">
      <c r="A17" s="24" t="s">
        <v>710</v>
      </c>
      <c r="B17" s="127">
        <v>605</v>
      </c>
      <c r="C17" s="127">
        <v>537</v>
      </c>
      <c r="D17" s="127">
        <v>537</v>
      </c>
      <c r="E17" s="127">
        <v>278</v>
      </c>
      <c r="F17" s="127">
        <v>278</v>
      </c>
      <c r="G17" s="127">
        <v>553</v>
      </c>
      <c r="H17" s="127">
        <v>480</v>
      </c>
      <c r="I17" s="127">
        <v>480</v>
      </c>
      <c r="J17" s="127">
        <v>255</v>
      </c>
      <c r="K17" s="127">
        <v>255</v>
      </c>
      <c r="L17" s="255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1"/>
    </row>
    <row r="18" spans="1:36" s="6" customFormat="1" ht="16.350000000000001" customHeight="1" x14ac:dyDescent="0.2">
      <c r="A18" s="24" t="s">
        <v>222</v>
      </c>
      <c r="B18" s="127">
        <v>370</v>
      </c>
      <c r="C18" s="127">
        <v>376</v>
      </c>
      <c r="D18" s="127">
        <v>376</v>
      </c>
      <c r="E18" s="127">
        <v>189</v>
      </c>
      <c r="F18" s="127">
        <v>189</v>
      </c>
      <c r="G18" s="127">
        <v>337</v>
      </c>
      <c r="H18" s="127">
        <v>348</v>
      </c>
      <c r="I18" s="127">
        <v>348</v>
      </c>
      <c r="J18" s="127">
        <v>155</v>
      </c>
      <c r="K18" s="127">
        <v>155</v>
      </c>
      <c r="L18" s="255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</row>
    <row r="19" spans="1:36" s="6" customFormat="1" ht="16.350000000000001" customHeight="1" x14ac:dyDescent="0.2">
      <c r="A19" s="24" t="s">
        <v>711</v>
      </c>
      <c r="B19" s="127">
        <v>392</v>
      </c>
      <c r="C19" s="127">
        <v>381</v>
      </c>
      <c r="D19" s="127">
        <v>381</v>
      </c>
      <c r="E19" s="127">
        <v>58</v>
      </c>
      <c r="F19" s="127">
        <v>58</v>
      </c>
      <c r="G19" s="127">
        <v>348</v>
      </c>
      <c r="H19" s="127">
        <v>341</v>
      </c>
      <c r="I19" s="127">
        <v>341</v>
      </c>
      <c r="J19" s="127">
        <v>50</v>
      </c>
      <c r="K19" s="127">
        <v>50</v>
      </c>
      <c r="L19" s="255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</row>
    <row r="20" spans="1:36" s="6" customFormat="1" ht="16.350000000000001" customHeight="1" x14ac:dyDescent="0.2">
      <c r="A20" s="24" t="s">
        <v>226</v>
      </c>
      <c r="B20" s="127">
        <v>328</v>
      </c>
      <c r="C20" s="127">
        <v>329</v>
      </c>
      <c r="D20" s="127">
        <v>329</v>
      </c>
      <c r="E20" s="127">
        <v>99</v>
      </c>
      <c r="F20" s="127">
        <v>99</v>
      </c>
      <c r="G20" s="127">
        <v>305</v>
      </c>
      <c r="H20" s="127">
        <v>316</v>
      </c>
      <c r="I20" s="127">
        <v>316</v>
      </c>
      <c r="J20" s="127">
        <v>84</v>
      </c>
      <c r="K20" s="127">
        <v>84</v>
      </c>
      <c r="L20" s="255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</row>
    <row r="21" spans="1:36" s="6" customFormat="1" ht="16.350000000000001" customHeight="1" x14ac:dyDescent="0.2">
      <c r="A21" s="24" t="s">
        <v>712</v>
      </c>
      <c r="B21" s="127">
        <v>466</v>
      </c>
      <c r="C21" s="127">
        <v>511</v>
      </c>
      <c r="D21" s="127">
        <v>511</v>
      </c>
      <c r="E21" s="127">
        <v>86</v>
      </c>
      <c r="F21" s="127">
        <v>86</v>
      </c>
      <c r="G21" s="127">
        <v>402</v>
      </c>
      <c r="H21" s="127">
        <v>427</v>
      </c>
      <c r="I21" s="127">
        <v>427</v>
      </c>
      <c r="J21" s="127">
        <v>73</v>
      </c>
      <c r="K21" s="127">
        <v>73</v>
      </c>
      <c r="L21" s="255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</row>
    <row r="22" spans="1:36" s="6" customFormat="1" ht="16.350000000000001" customHeight="1" x14ac:dyDescent="0.2">
      <c r="A22" s="24" t="s">
        <v>686</v>
      </c>
      <c r="B22" s="127">
        <v>408</v>
      </c>
      <c r="C22" s="127">
        <v>431</v>
      </c>
      <c r="D22" s="127">
        <v>431</v>
      </c>
      <c r="E22" s="127">
        <v>112</v>
      </c>
      <c r="F22" s="127">
        <v>112</v>
      </c>
      <c r="G22" s="127">
        <v>344</v>
      </c>
      <c r="H22" s="127">
        <v>371</v>
      </c>
      <c r="I22" s="127">
        <v>371</v>
      </c>
      <c r="J22" s="127">
        <v>84</v>
      </c>
      <c r="K22" s="127">
        <v>84</v>
      </c>
      <c r="L22" s="255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</row>
    <row r="23" spans="1:36" s="6" customFormat="1" ht="16.350000000000001" customHeight="1" x14ac:dyDescent="0.2">
      <c r="A23" s="24" t="s">
        <v>713</v>
      </c>
      <c r="B23" s="127">
        <v>549</v>
      </c>
      <c r="C23" s="127">
        <v>525</v>
      </c>
      <c r="D23" s="127">
        <v>525</v>
      </c>
      <c r="E23" s="127">
        <v>173</v>
      </c>
      <c r="F23" s="127">
        <v>173</v>
      </c>
      <c r="G23" s="127">
        <v>453</v>
      </c>
      <c r="H23" s="127">
        <v>435</v>
      </c>
      <c r="I23" s="127">
        <v>435</v>
      </c>
      <c r="J23" s="127">
        <v>131</v>
      </c>
      <c r="K23" s="127">
        <v>131</v>
      </c>
      <c r="L23" s="255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</row>
    <row r="24" spans="1:36" s="22" customFormat="1" ht="16.350000000000001" customHeight="1" x14ac:dyDescent="0.25">
      <c r="A24" s="97" t="s">
        <v>683</v>
      </c>
      <c r="B24" s="128">
        <f>SUM(B16:B23)</f>
        <v>3568</v>
      </c>
      <c r="C24" s="128">
        <f t="shared" ref="C24:K24" si="1">SUM(C16:C23)</f>
        <v>3551</v>
      </c>
      <c r="D24" s="128">
        <f t="shared" si="1"/>
        <v>3551</v>
      </c>
      <c r="E24" s="128">
        <f t="shared" si="1"/>
        <v>1156</v>
      </c>
      <c r="F24" s="128">
        <f t="shared" si="1"/>
        <v>1156</v>
      </c>
      <c r="G24" s="128">
        <f t="shared" si="1"/>
        <v>3133</v>
      </c>
      <c r="H24" s="128">
        <f t="shared" si="1"/>
        <v>3136</v>
      </c>
      <c r="I24" s="128">
        <f t="shared" si="1"/>
        <v>3136</v>
      </c>
      <c r="J24" s="128">
        <f t="shared" si="1"/>
        <v>965</v>
      </c>
      <c r="K24" s="128">
        <f t="shared" si="1"/>
        <v>965</v>
      </c>
      <c r="L24" s="255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</row>
    <row r="25" spans="1:36" s="6" customFormat="1" ht="12" customHeight="1" x14ac:dyDescent="0.2">
      <c r="M25" s="16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</row>
    <row r="26" spans="1:36" s="6" customFormat="1" ht="16.350000000000001" customHeight="1" x14ac:dyDescent="0.2">
      <c r="A26" s="259" t="s">
        <v>817</v>
      </c>
      <c r="B26" s="259" t="s">
        <v>814</v>
      </c>
      <c r="C26" s="259"/>
      <c r="D26" s="259"/>
      <c r="E26" s="259"/>
      <c r="F26" s="259"/>
      <c r="G26" s="259" t="s">
        <v>815</v>
      </c>
      <c r="H26" s="259"/>
      <c r="I26" s="259"/>
      <c r="J26" s="259"/>
      <c r="K26" s="259"/>
      <c r="L26" s="255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</row>
    <row r="27" spans="1:36" s="6" customFormat="1" ht="16.350000000000001" customHeight="1" x14ac:dyDescent="0.2">
      <c r="A27" s="259"/>
      <c r="B27" s="117" t="s">
        <v>803</v>
      </c>
      <c r="C27" s="117" t="s">
        <v>804</v>
      </c>
      <c r="D27" s="117" t="s">
        <v>805</v>
      </c>
      <c r="E27" s="117" t="s">
        <v>806</v>
      </c>
      <c r="F27" s="117" t="s">
        <v>807</v>
      </c>
      <c r="G27" s="117" t="s">
        <v>803</v>
      </c>
      <c r="H27" s="117" t="s">
        <v>804</v>
      </c>
      <c r="I27" s="117" t="s">
        <v>805</v>
      </c>
      <c r="J27" s="117" t="s">
        <v>806</v>
      </c>
      <c r="K27" s="117" t="s">
        <v>807</v>
      </c>
      <c r="L27" s="255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</row>
    <row r="28" spans="1:36" s="6" customFormat="1" ht="16.350000000000001" customHeight="1" x14ac:dyDescent="0.25">
      <c r="A28" s="20" t="s">
        <v>211</v>
      </c>
      <c r="B28" s="127">
        <v>441</v>
      </c>
      <c r="C28" s="127">
        <v>458</v>
      </c>
      <c r="D28" s="127">
        <v>458</v>
      </c>
      <c r="E28" s="127">
        <v>39</v>
      </c>
      <c r="F28" s="127">
        <v>39</v>
      </c>
      <c r="G28" s="127">
        <v>413</v>
      </c>
      <c r="H28" s="127">
        <v>433</v>
      </c>
      <c r="I28" s="127">
        <v>433</v>
      </c>
      <c r="J28" s="127">
        <v>36</v>
      </c>
      <c r="K28" s="127">
        <v>36</v>
      </c>
      <c r="L28" s="255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</row>
    <row r="29" spans="1:36" s="6" customFormat="1" ht="16.350000000000001" customHeight="1" x14ac:dyDescent="0.25">
      <c r="A29" s="20" t="s">
        <v>710</v>
      </c>
      <c r="B29" s="127">
        <v>755</v>
      </c>
      <c r="C29" s="127">
        <v>772</v>
      </c>
      <c r="D29" s="127">
        <v>772</v>
      </c>
      <c r="E29" s="127">
        <v>33</v>
      </c>
      <c r="F29" s="127">
        <v>33</v>
      </c>
      <c r="G29" s="127">
        <v>726</v>
      </c>
      <c r="H29" s="127">
        <v>745</v>
      </c>
      <c r="I29" s="127">
        <v>745</v>
      </c>
      <c r="J29" s="127">
        <v>31</v>
      </c>
      <c r="K29" s="127">
        <v>31</v>
      </c>
      <c r="L29" s="255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</row>
    <row r="30" spans="1:36" s="6" customFormat="1" ht="16.350000000000001" customHeight="1" x14ac:dyDescent="0.25">
      <c r="A30" s="20" t="s">
        <v>222</v>
      </c>
      <c r="B30" s="127">
        <v>481</v>
      </c>
      <c r="C30" s="127">
        <v>456</v>
      </c>
      <c r="D30" s="127">
        <v>456</v>
      </c>
      <c r="E30" s="127">
        <v>56</v>
      </c>
      <c r="F30" s="127">
        <v>56</v>
      </c>
      <c r="G30" s="127">
        <v>476</v>
      </c>
      <c r="H30" s="127">
        <v>451</v>
      </c>
      <c r="I30" s="127">
        <v>451</v>
      </c>
      <c r="J30" s="127">
        <v>56</v>
      </c>
      <c r="K30" s="127">
        <v>56</v>
      </c>
      <c r="L30" s="255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</row>
    <row r="31" spans="1:36" s="6" customFormat="1" ht="16.350000000000001" customHeight="1" x14ac:dyDescent="0.25">
      <c r="A31" s="20" t="s">
        <v>711</v>
      </c>
      <c r="B31" s="127">
        <v>311</v>
      </c>
      <c r="C31" s="127">
        <v>307</v>
      </c>
      <c r="D31" s="127">
        <v>307</v>
      </c>
      <c r="E31" s="127">
        <v>6</v>
      </c>
      <c r="F31" s="127">
        <v>6</v>
      </c>
      <c r="G31" s="127">
        <v>303</v>
      </c>
      <c r="H31" s="127">
        <v>300</v>
      </c>
      <c r="I31" s="127">
        <v>300</v>
      </c>
      <c r="J31" s="127">
        <v>4</v>
      </c>
      <c r="K31" s="127">
        <v>4</v>
      </c>
      <c r="L31" s="255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1"/>
    </row>
    <row r="32" spans="1:36" s="6" customFormat="1" ht="16.350000000000001" customHeight="1" x14ac:dyDescent="0.25">
      <c r="A32" s="20" t="s">
        <v>226</v>
      </c>
      <c r="B32" s="127">
        <v>380</v>
      </c>
      <c r="C32" s="127">
        <v>351</v>
      </c>
      <c r="D32" s="127">
        <v>351</v>
      </c>
      <c r="E32" s="127">
        <v>42</v>
      </c>
      <c r="F32" s="127">
        <v>42</v>
      </c>
      <c r="G32" s="127">
        <v>377</v>
      </c>
      <c r="H32" s="127">
        <v>350</v>
      </c>
      <c r="I32" s="127">
        <v>350</v>
      </c>
      <c r="J32" s="127">
        <v>39</v>
      </c>
      <c r="K32" s="127">
        <v>39</v>
      </c>
      <c r="L32" s="255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1"/>
    </row>
    <row r="33" spans="1:36" s="6" customFormat="1" ht="16.350000000000001" customHeight="1" x14ac:dyDescent="0.25">
      <c r="A33" s="20" t="s">
        <v>712</v>
      </c>
      <c r="B33" s="127">
        <v>427</v>
      </c>
      <c r="C33" s="127">
        <v>431</v>
      </c>
      <c r="D33" s="127">
        <v>431</v>
      </c>
      <c r="E33" s="127">
        <v>20</v>
      </c>
      <c r="F33" s="127">
        <v>20</v>
      </c>
      <c r="G33" s="127">
        <v>418</v>
      </c>
      <c r="H33" s="127">
        <v>423</v>
      </c>
      <c r="I33" s="127">
        <v>423</v>
      </c>
      <c r="J33" s="127">
        <v>19</v>
      </c>
      <c r="K33" s="127">
        <v>19</v>
      </c>
      <c r="L33" s="255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  <c r="AF33" s="11"/>
      <c r="AG33" s="11"/>
      <c r="AH33" s="11"/>
      <c r="AI33" s="11"/>
      <c r="AJ33" s="11"/>
    </row>
    <row r="34" spans="1:36" s="6" customFormat="1" ht="16.350000000000001" customHeight="1" x14ac:dyDescent="0.25">
      <c r="A34" s="20" t="s">
        <v>686</v>
      </c>
      <c r="B34" s="127">
        <v>315</v>
      </c>
      <c r="C34" s="127">
        <v>313</v>
      </c>
      <c r="D34" s="127">
        <v>313</v>
      </c>
      <c r="E34" s="127">
        <v>15</v>
      </c>
      <c r="F34" s="127">
        <v>15</v>
      </c>
      <c r="G34" s="127">
        <v>300</v>
      </c>
      <c r="H34" s="127">
        <v>300</v>
      </c>
      <c r="I34" s="127">
        <v>300</v>
      </c>
      <c r="J34" s="127">
        <v>13</v>
      </c>
      <c r="K34" s="127">
        <v>13</v>
      </c>
      <c r="L34" s="255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1"/>
    </row>
    <row r="35" spans="1:36" s="6" customFormat="1" ht="16.350000000000001" customHeight="1" x14ac:dyDescent="0.25">
      <c r="A35" s="20" t="s">
        <v>713</v>
      </c>
      <c r="B35" s="127">
        <v>507</v>
      </c>
      <c r="C35" s="127">
        <v>512</v>
      </c>
      <c r="D35" s="127">
        <v>512</v>
      </c>
      <c r="E35" s="127">
        <v>15</v>
      </c>
      <c r="F35" s="127">
        <v>15</v>
      </c>
      <c r="G35" s="127">
        <v>503</v>
      </c>
      <c r="H35" s="127">
        <v>508</v>
      </c>
      <c r="I35" s="127">
        <v>508</v>
      </c>
      <c r="J35" s="127">
        <v>15</v>
      </c>
      <c r="K35" s="127">
        <v>15</v>
      </c>
      <c r="L35" s="255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1"/>
    </row>
    <row r="36" spans="1:36" s="22" customFormat="1" ht="16.350000000000001" customHeight="1" x14ac:dyDescent="0.25">
      <c r="A36" s="23" t="s">
        <v>683</v>
      </c>
      <c r="B36" s="128">
        <f>SUM(B28:B35)</f>
        <v>3617</v>
      </c>
      <c r="C36" s="128">
        <f t="shared" ref="C36:K36" si="2">SUM(C28:C35)</f>
        <v>3600</v>
      </c>
      <c r="D36" s="128">
        <f t="shared" si="2"/>
        <v>3600</v>
      </c>
      <c r="E36" s="128">
        <f t="shared" si="2"/>
        <v>226</v>
      </c>
      <c r="F36" s="128">
        <f t="shared" si="2"/>
        <v>226</v>
      </c>
      <c r="G36" s="128">
        <f t="shared" si="2"/>
        <v>3516</v>
      </c>
      <c r="H36" s="128">
        <f t="shared" si="2"/>
        <v>3510</v>
      </c>
      <c r="I36" s="128">
        <f t="shared" si="2"/>
        <v>3510</v>
      </c>
      <c r="J36" s="128">
        <f t="shared" si="2"/>
        <v>213</v>
      </c>
      <c r="K36" s="128">
        <f t="shared" si="2"/>
        <v>213</v>
      </c>
      <c r="L36" s="255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</row>
    <row r="37" spans="1:36" s="6" customFormat="1" ht="23.1" customHeight="1" x14ac:dyDescent="0.2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</row>
  </sheetData>
  <mergeCells count="13">
    <mergeCell ref="L1:L12"/>
    <mergeCell ref="L14:L24"/>
    <mergeCell ref="L26:L36"/>
    <mergeCell ref="A1:K1"/>
    <mergeCell ref="A2:A3"/>
    <mergeCell ref="A14:A15"/>
    <mergeCell ref="A26:A27"/>
    <mergeCell ref="B2:F2"/>
    <mergeCell ref="G2:K2"/>
    <mergeCell ref="B14:F14"/>
    <mergeCell ref="G14:K14"/>
    <mergeCell ref="B26:F26"/>
    <mergeCell ref="G26:K26"/>
  </mergeCells>
  <printOptions horizontalCentered="1"/>
  <pageMargins left="0.7" right="0.7" top="0.75" bottom="0.75" header="0.3" footer="0.3"/>
  <pageSetup paperSize="9" scale="8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F15"/>
  <sheetViews>
    <sheetView zoomScale="90" zoomScaleNormal="90" zoomScaleSheetLayoutView="110" workbookViewId="0">
      <selection sqref="A1:M1"/>
    </sheetView>
  </sheetViews>
  <sheetFormatPr defaultColWidth="9.44140625" defaultRowHeight="13.2" x14ac:dyDescent="0.25"/>
  <cols>
    <col min="1" max="1" width="8.44140625" style="15" customWidth="1"/>
    <col min="2" max="2" width="12.5546875" style="15" customWidth="1"/>
    <col min="3" max="8" width="8.44140625" style="15" customWidth="1"/>
    <col min="9" max="9" width="16.5546875" style="15" customWidth="1"/>
    <col min="10" max="11" width="11" style="15" customWidth="1"/>
    <col min="12" max="12" width="19.44140625" style="15" customWidth="1"/>
    <col min="13" max="13" width="15.5546875" style="15" customWidth="1"/>
    <col min="14" max="14" width="1" customWidth="1"/>
    <col min="15" max="32" width="8.5546875" style="15" customWidth="1"/>
    <col min="33" max="16384" width="9.44140625" style="70"/>
  </cols>
  <sheetData>
    <row r="1" spans="1:32" s="77" customFormat="1" ht="25.35" customHeight="1" x14ac:dyDescent="0.25">
      <c r="A1" s="264" t="s">
        <v>1027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  <c r="M1" s="264"/>
      <c r="N1" s="260"/>
      <c r="O1" s="75"/>
      <c r="P1" s="75"/>
      <c r="Q1" s="75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</row>
    <row r="2" spans="1:32" s="77" customFormat="1" ht="19.350000000000001" customHeight="1" x14ac:dyDescent="0.25">
      <c r="A2" s="259" t="s">
        <v>0</v>
      </c>
      <c r="B2" s="263" t="s">
        <v>734</v>
      </c>
      <c r="C2" s="263" t="s">
        <v>705</v>
      </c>
      <c r="D2" s="263"/>
      <c r="E2" s="263" t="s">
        <v>706</v>
      </c>
      <c r="F2" s="263"/>
      <c r="G2" s="263" t="s">
        <v>707</v>
      </c>
      <c r="H2" s="263"/>
      <c r="I2" s="263" t="s">
        <v>639</v>
      </c>
      <c r="J2" s="263" t="s">
        <v>704</v>
      </c>
      <c r="K2" s="263"/>
      <c r="L2" s="263" t="s">
        <v>640</v>
      </c>
      <c r="M2" s="263" t="s">
        <v>922</v>
      </c>
      <c r="N2" s="261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</row>
    <row r="3" spans="1:32" s="77" customFormat="1" ht="36" customHeight="1" x14ac:dyDescent="0.25">
      <c r="A3" s="259"/>
      <c r="B3" s="263"/>
      <c r="C3" s="118" t="s">
        <v>708</v>
      </c>
      <c r="D3" s="118" t="s">
        <v>709</v>
      </c>
      <c r="E3" s="118" t="s">
        <v>708</v>
      </c>
      <c r="F3" s="118" t="s">
        <v>709</v>
      </c>
      <c r="G3" s="118" t="s">
        <v>708</v>
      </c>
      <c r="H3" s="118" t="s">
        <v>709</v>
      </c>
      <c r="I3" s="263"/>
      <c r="J3" s="118" t="s">
        <v>1</v>
      </c>
      <c r="K3" s="118" t="s">
        <v>2</v>
      </c>
      <c r="L3" s="263"/>
      <c r="M3" s="263"/>
      <c r="N3" s="261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</row>
    <row r="4" spans="1:32" s="77" customFormat="1" ht="17.100000000000001" customHeight="1" x14ac:dyDescent="0.25">
      <c r="A4" s="119" t="s">
        <v>211</v>
      </c>
      <c r="B4" s="83">
        <v>2770</v>
      </c>
      <c r="C4" s="83">
        <v>428</v>
      </c>
      <c r="D4" s="14">
        <f>C4/B4*100</f>
        <v>15.451263537906138</v>
      </c>
      <c r="E4" s="83">
        <v>36</v>
      </c>
      <c r="F4" s="14">
        <f>E4/B4*100</f>
        <v>1.2996389891696751</v>
      </c>
      <c r="G4" s="83">
        <v>1264</v>
      </c>
      <c r="H4" s="14">
        <f>G4/B4*100</f>
        <v>45.631768953068594</v>
      </c>
      <c r="I4" s="83">
        <v>3068</v>
      </c>
      <c r="J4" s="83">
        <v>3063</v>
      </c>
      <c r="K4" s="83">
        <v>5</v>
      </c>
      <c r="L4" s="83">
        <v>3194</v>
      </c>
      <c r="M4" s="83">
        <v>46</v>
      </c>
      <c r="N4" s="261"/>
      <c r="O4" s="84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</row>
    <row r="5" spans="1:32" s="77" customFormat="1" ht="17.100000000000001" customHeight="1" x14ac:dyDescent="0.25">
      <c r="A5" s="119" t="s">
        <v>710</v>
      </c>
      <c r="B5" s="83">
        <v>2724</v>
      </c>
      <c r="C5" s="83">
        <v>432</v>
      </c>
      <c r="D5" s="14">
        <f>C5/B5*100</f>
        <v>15.859030837004406</v>
      </c>
      <c r="E5" s="83">
        <v>50</v>
      </c>
      <c r="F5" s="14">
        <f t="shared" ref="F5:F13" si="0">E5/B5*100</f>
        <v>1.8355359765051396</v>
      </c>
      <c r="G5" s="83">
        <v>1171</v>
      </c>
      <c r="H5" s="14">
        <f t="shared" ref="H5:H13" si="1">G5/B5*100</f>
        <v>42.988252569750365</v>
      </c>
      <c r="I5" s="83">
        <v>3067</v>
      </c>
      <c r="J5" s="83">
        <v>3065</v>
      </c>
      <c r="K5" s="83">
        <v>2</v>
      </c>
      <c r="L5" s="83">
        <v>3195</v>
      </c>
      <c r="M5" s="83">
        <v>57</v>
      </c>
      <c r="N5" s="261"/>
      <c r="O5" s="81"/>
      <c r="P5" s="76"/>
      <c r="Q5" s="76"/>
      <c r="R5" s="76"/>
      <c r="S5" s="76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</row>
    <row r="6" spans="1:32" s="77" customFormat="1" ht="17.100000000000001" customHeight="1" x14ac:dyDescent="0.25">
      <c r="A6" s="119" t="s">
        <v>222</v>
      </c>
      <c r="B6" s="83">
        <v>1983</v>
      </c>
      <c r="C6" s="83">
        <v>247</v>
      </c>
      <c r="D6" s="14">
        <f t="shared" ref="D6:D12" si="2">C6/B6*100</f>
        <v>12.455874936964195</v>
      </c>
      <c r="E6" s="83">
        <v>59</v>
      </c>
      <c r="F6" s="14">
        <f t="shared" si="0"/>
        <v>2.9752899646999493</v>
      </c>
      <c r="G6" s="83">
        <v>609</v>
      </c>
      <c r="H6" s="14">
        <f t="shared" si="1"/>
        <v>30.71104387291982</v>
      </c>
      <c r="I6" s="83">
        <v>2260</v>
      </c>
      <c r="J6" s="83">
        <v>2244</v>
      </c>
      <c r="K6" s="83">
        <v>16</v>
      </c>
      <c r="L6" s="83">
        <v>2330</v>
      </c>
      <c r="M6" s="83">
        <v>41</v>
      </c>
      <c r="N6" s="261"/>
      <c r="O6" s="81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</row>
    <row r="7" spans="1:32" s="77" customFormat="1" ht="17.100000000000001" customHeight="1" x14ac:dyDescent="0.25">
      <c r="A7" s="119" t="s">
        <v>711</v>
      </c>
      <c r="B7" s="83">
        <v>2613</v>
      </c>
      <c r="C7" s="83">
        <v>469</v>
      </c>
      <c r="D7" s="14">
        <f t="shared" si="2"/>
        <v>17.948717948717949</v>
      </c>
      <c r="E7" s="83">
        <v>111</v>
      </c>
      <c r="F7" s="14">
        <f>E7/B7*100</f>
        <v>4.2479908151549939</v>
      </c>
      <c r="G7" s="83">
        <v>1137</v>
      </c>
      <c r="H7" s="14">
        <f>G7/B7*100</f>
        <v>43.51320321469575</v>
      </c>
      <c r="I7" s="83">
        <v>2972</v>
      </c>
      <c r="J7" s="83">
        <v>2969</v>
      </c>
      <c r="K7" s="83">
        <v>3</v>
      </c>
      <c r="L7" s="83">
        <v>3143</v>
      </c>
      <c r="M7" s="83">
        <v>45</v>
      </c>
      <c r="N7" s="261"/>
      <c r="O7" s="81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</row>
    <row r="8" spans="1:32" s="77" customFormat="1" ht="17.100000000000001" customHeight="1" x14ac:dyDescent="0.25">
      <c r="A8" s="119" t="s">
        <v>226</v>
      </c>
      <c r="B8" s="83">
        <v>2642</v>
      </c>
      <c r="C8" s="83">
        <v>335</v>
      </c>
      <c r="D8" s="14">
        <f t="shared" si="2"/>
        <v>12.679788039364118</v>
      </c>
      <c r="E8" s="83">
        <v>51</v>
      </c>
      <c r="F8" s="14">
        <f t="shared" si="0"/>
        <v>1.9303557910673734</v>
      </c>
      <c r="G8" s="83">
        <v>1059</v>
      </c>
      <c r="H8" s="14">
        <f t="shared" si="1"/>
        <v>40.083270249810745</v>
      </c>
      <c r="I8" s="83">
        <v>3039</v>
      </c>
      <c r="J8" s="83">
        <v>3037</v>
      </c>
      <c r="K8" s="83">
        <v>2</v>
      </c>
      <c r="L8" s="83">
        <v>3112</v>
      </c>
      <c r="M8" s="83">
        <v>46</v>
      </c>
      <c r="N8" s="261"/>
      <c r="O8" s="81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</row>
    <row r="9" spans="1:32" s="77" customFormat="1" ht="17.100000000000001" customHeight="1" x14ac:dyDescent="0.25">
      <c r="A9" s="119" t="s">
        <v>712</v>
      </c>
      <c r="B9" s="83">
        <v>3677</v>
      </c>
      <c r="C9" s="83">
        <v>690</v>
      </c>
      <c r="D9" s="14">
        <f>C9/B9*100</f>
        <v>18.765297797117213</v>
      </c>
      <c r="E9" s="83">
        <v>197</v>
      </c>
      <c r="F9" s="14">
        <f t="shared" si="0"/>
        <v>5.3576285014957845</v>
      </c>
      <c r="G9" s="83">
        <v>1253</v>
      </c>
      <c r="H9" s="14">
        <f t="shared" si="1"/>
        <v>34.076692956214302</v>
      </c>
      <c r="I9" s="83">
        <v>4239</v>
      </c>
      <c r="J9" s="83">
        <v>4231</v>
      </c>
      <c r="K9" s="83">
        <v>8</v>
      </c>
      <c r="L9" s="83">
        <v>4306</v>
      </c>
      <c r="M9" s="83">
        <v>70</v>
      </c>
      <c r="N9" s="261"/>
      <c r="O9" s="81"/>
      <c r="P9" s="76"/>
      <c r="Q9" s="76"/>
      <c r="R9" s="76"/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</row>
    <row r="10" spans="1:32" s="77" customFormat="1" ht="17.100000000000001" customHeight="1" x14ac:dyDescent="0.25">
      <c r="A10" s="119" t="s">
        <v>686</v>
      </c>
      <c r="B10" s="83">
        <v>3246</v>
      </c>
      <c r="C10" s="83">
        <v>583</v>
      </c>
      <c r="D10" s="14">
        <f t="shared" si="2"/>
        <v>17.960566851509547</v>
      </c>
      <c r="E10" s="83">
        <v>221</v>
      </c>
      <c r="F10" s="14">
        <f t="shared" si="0"/>
        <v>6.8083795440542199</v>
      </c>
      <c r="G10" s="83">
        <v>887</v>
      </c>
      <c r="H10" s="14">
        <f t="shared" si="1"/>
        <v>27.325939617991374</v>
      </c>
      <c r="I10" s="83">
        <v>3697</v>
      </c>
      <c r="J10" s="83">
        <v>3684</v>
      </c>
      <c r="K10" s="83">
        <v>13</v>
      </c>
      <c r="L10" s="83">
        <v>3813</v>
      </c>
      <c r="M10" s="83">
        <v>49</v>
      </c>
      <c r="N10" s="261"/>
      <c r="O10" s="81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</row>
    <row r="11" spans="1:32" s="77" customFormat="1" ht="17.100000000000001" customHeight="1" x14ac:dyDescent="0.25">
      <c r="A11" s="119" t="s">
        <v>713</v>
      </c>
      <c r="B11" s="83">
        <v>4098</v>
      </c>
      <c r="C11" s="83">
        <v>731</v>
      </c>
      <c r="D11" s="14">
        <f t="shared" si="2"/>
        <v>17.837969741337236</v>
      </c>
      <c r="E11" s="83">
        <v>305</v>
      </c>
      <c r="F11" s="14">
        <f t="shared" si="0"/>
        <v>7.4426549536359206</v>
      </c>
      <c r="G11" s="83">
        <v>1708</v>
      </c>
      <c r="H11" s="14">
        <f t="shared" si="1"/>
        <v>41.678867740361156</v>
      </c>
      <c r="I11" s="83">
        <v>4615</v>
      </c>
      <c r="J11" s="83">
        <v>4608</v>
      </c>
      <c r="K11" s="83">
        <v>7</v>
      </c>
      <c r="L11" s="83">
        <v>4694</v>
      </c>
      <c r="M11" s="83">
        <v>64</v>
      </c>
      <c r="N11" s="261"/>
      <c r="O11" s="81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</row>
    <row r="12" spans="1:32" s="77" customFormat="1" ht="17.100000000000001" customHeight="1" x14ac:dyDescent="0.25">
      <c r="A12" s="119" t="s">
        <v>3</v>
      </c>
      <c r="B12" s="83">
        <v>210</v>
      </c>
      <c r="C12" s="83">
        <v>20</v>
      </c>
      <c r="D12" s="14">
        <f t="shared" si="2"/>
        <v>9.5238095238095237</v>
      </c>
      <c r="E12" s="83">
        <v>1</v>
      </c>
      <c r="F12" s="14">
        <f t="shared" si="0"/>
        <v>0.47619047619047622</v>
      </c>
      <c r="G12" s="83">
        <v>21</v>
      </c>
      <c r="H12" s="14">
        <f t="shared" si="1"/>
        <v>10</v>
      </c>
      <c r="I12" s="83">
        <v>318</v>
      </c>
      <c r="J12" s="83">
        <v>317</v>
      </c>
      <c r="K12" s="83">
        <v>1</v>
      </c>
      <c r="L12" s="83">
        <v>348</v>
      </c>
      <c r="M12" s="83" t="s">
        <v>1111</v>
      </c>
      <c r="N12" s="261"/>
      <c r="O12" s="81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  <c r="AA12" s="76"/>
      <c r="AB12" s="76"/>
      <c r="AC12" s="76"/>
      <c r="AD12" s="76"/>
      <c r="AE12" s="76"/>
      <c r="AF12" s="76"/>
    </row>
    <row r="13" spans="1:32" s="82" customFormat="1" ht="22.5" customHeight="1" x14ac:dyDescent="0.25">
      <c r="A13" s="78" t="s">
        <v>714</v>
      </c>
      <c r="B13" s="79">
        <f>SUM(B4:B12)</f>
        <v>23963</v>
      </c>
      <c r="C13" s="79">
        <f>SUM(C4:C12)</f>
        <v>3935</v>
      </c>
      <c r="D13" s="80">
        <f>C13/B13*100</f>
        <v>16.421149271794018</v>
      </c>
      <c r="E13" s="79">
        <f>SUM(E4:E12)</f>
        <v>1031</v>
      </c>
      <c r="F13" s="80">
        <f t="shared" si="0"/>
        <v>4.3024663022159162</v>
      </c>
      <c r="G13" s="79">
        <f>SUM(G4:G12)</f>
        <v>9109</v>
      </c>
      <c r="H13" s="80">
        <f t="shared" si="1"/>
        <v>38.012769686600173</v>
      </c>
      <c r="I13" s="79">
        <f>SUM(I4:I12)</f>
        <v>27275</v>
      </c>
      <c r="J13" s="79">
        <f>SUM(J4:J12)</f>
        <v>27218</v>
      </c>
      <c r="K13" s="79">
        <f>SUM(K4:K12)</f>
        <v>57</v>
      </c>
      <c r="L13" s="79">
        <f>SUM(L4:L12)</f>
        <v>28135</v>
      </c>
      <c r="M13" s="79">
        <v>53</v>
      </c>
      <c r="N13" s="262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</row>
    <row r="14" spans="1:32" s="77" customFormat="1" ht="23.1" customHeight="1" x14ac:dyDescent="0.25">
      <c r="A14" s="76"/>
      <c r="B14" s="76"/>
      <c r="C14" s="76"/>
      <c r="D14" s="76"/>
      <c r="E14" s="76"/>
      <c r="F14" s="76"/>
      <c r="G14" s="76"/>
      <c r="H14" s="76"/>
      <c r="I14" s="76"/>
      <c r="J14" s="241"/>
      <c r="K14" s="76"/>
      <c r="L14" s="76"/>
      <c r="M14" s="76"/>
      <c r="N14"/>
      <c r="O14" s="76"/>
      <c r="P14" s="76"/>
      <c r="Q14" s="76"/>
      <c r="R14" s="76"/>
      <c r="S14" s="76"/>
      <c r="T14" s="76"/>
      <c r="U14" s="76"/>
      <c r="V14" s="76"/>
      <c r="W14" s="76"/>
      <c r="X14" s="76"/>
      <c r="Y14" s="76"/>
      <c r="Z14" s="76"/>
      <c r="AA14" s="76"/>
      <c r="AB14" s="76"/>
      <c r="AC14" s="76"/>
      <c r="AD14" s="76"/>
      <c r="AE14" s="76"/>
      <c r="AF14" s="76"/>
    </row>
    <row r="15" spans="1:32" x14ac:dyDescent="0.25">
      <c r="J15" s="242"/>
      <c r="O15" s="76"/>
    </row>
  </sheetData>
  <mergeCells count="11">
    <mergeCell ref="N1:N13"/>
    <mergeCell ref="M2:M3"/>
    <mergeCell ref="A1:M1"/>
    <mergeCell ref="J2:K2"/>
    <mergeCell ref="G2:H2"/>
    <mergeCell ref="E2:F2"/>
    <mergeCell ref="C2:D2"/>
    <mergeCell ref="B2:B3"/>
    <mergeCell ref="A2:A3"/>
    <mergeCell ref="I2:I3"/>
    <mergeCell ref="L2:L3"/>
  </mergeCells>
  <printOptions horizontalCentered="1"/>
  <pageMargins left="0.7" right="0.7" top="0.75" bottom="0.75" header="0.3" footer="0.3"/>
  <pageSetup paperSize="9" scale="91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15"/>
  <sheetViews>
    <sheetView zoomScale="90" zoomScaleNormal="90" zoomScaleSheetLayoutView="110" workbookViewId="0">
      <selection sqref="A1:H1"/>
    </sheetView>
  </sheetViews>
  <sheetFormatPr defaultRowHeight="13.2" x14ac:dyDescent="0.25"/>
  <cols>
    <col min="1" max="1" width="12.44140625" customWidth="1"/>
    <col min="2" max="2" width="23.44140625" customWidth="1"/>
    <col min="3" max="8" width="15.5546875" customWidth="1"/>
    <col min="9" max="9" width="1" customWidth="1"/>
  </cols>
  <sheetData>
    <row r="1" spans="1:9" ht="30" customHeight="1" x14ac:dyDescent="0.25">
      <c r="A1" s="268" t="s">
        <v>923</v>
      </c>
      <c r="B1" s="268"/>
      <c r="C1" s="268"/>
      <c r="D1" s="268"/>
      <c r="E1" s="268"/>
      <c r="F1" s="268"/>
      <c r="G1" s="268"/>
      <c r="H1" s="268"/>
      <c r="I1" s="265"/>
    </row>
    <row r="2" spans="1:9" ht="17.100000000000001" customHeight="1" x14ac:dyDescent="0.25">
      <c r="A2" s="259" t="s">
        <v>0</v>
      </c>
      <c r="B2" s="263" t="s">
        <v>726</v>
      </c>
      <c r="C2" s="263" t="s">
        <v>705</v>
      </c>
      <c r="D2" s="263"/>
      <c r="E2" s="263" t="s">
        <v>706</v>
      </c>
      <c r="F2" s="263"/>
      <c r="G2" s="263" t="s">
        <v>725</v>
      </c>
      <c r="H2" s="263"/>
      <c r="I2" s="266"/>
    </row>
    <row r="3" spans="1:9" ht="17.100000000000001" customHeight="1" x14ac:dyDescent="0.25">
      <c r="A3" s="259"/>
      <c r="B3" s="263"/>
      <c r="C3" s="118" t="s">
        <v>708</v>
      </c>
      <c r="D3" s="118" t="s">
        <v>709</v>
      </c>
      <c r="E3" s="118" t="s">
        <v>708</v>
      </c>
      <c r="F3" s="118" t="s">
        <v>709</v>
      </c>
      <c r="G3" s="118" t="s">
        <v>684</v>
      </c>
      <c r="H3" s="118" t="s">
        <v>709</v>
      </c>
      <c r="I3" s="266"/>
    </row>
    <row r="4" spans="1:9" ht="17.100000000000001" customHeight="1" x14ac:dyDescent="0.25">
      <c r="A4" s="119" t="s">
        <v>211</v>
      </c>
      <c r="B4" s="187">
        <v>1264</v>
      </c>
      <c r="C4" s="187">
        <v>160</v>
      </c>
      <c r="D4" s="193">
        <f>C4/B4*100</f>
        <v>12.658227848101266</v>
      </c>
      <c r="E4" s="187">
        <v>3</v>
      </c>
      <c r="F4" s="193">
        <f t="shared" ref="F4:F12" si="0">E4/B4*100</f>
        <v>0.23734177215189875</v>
      </c>
      <c r="G4" s="187">
        <v>623</v>
      </c>
      <c r="H4" s="193">
        <f>G4/B4*100</f>
        <v>49.287974683544306</v>
      </c>
      <c r="I4" s="266"/>
    </row>
    <row r="5" spans="1:9" ht="17.100000000000001" customHeight="1" x14ac:dyDescent="0.25">
      <c r="A5" s="119" t="s">
        <v>710</v>
      </c>
      <c r="B5" s="187">
        <v>1171</v>
      </c>
      <c r="C5" s="187">
        <v>142</v>
      </c>
      <c r="D5" s="193">
        <f>C5/B5*100</f>
        <v>12.126387702818105</v>
      </c>
      <c r="E5" s="187">
        <v>11</v>
      </c>
      <c r="F5" s="193">
        <f t="shared" si="0"/>
        <v>0.93936806148590934</v>
      </c>
      <c r="G5" s="187">
        <v>647</v>
      </c>
      <c r="H5" s="193">
        <f t="shared" ref="H5:H12" si="1">G5/B5*100</f>
        <v>55.251921434671225</v>
      </c>
      <c r="I5" s="266"/>
    </row>
    <row r="6" spans="1:9" ht="17.100000000000001" customHeight="1" x14ac:dyDescent="0.25">
      <c r="A6" s="119" t="s">
        <v>222</v>
      </c>
      <c r="B6" s="187">
        <v>609</v>
      </c>
      <c r="C6" s="187">
        <v>48</v>
      </c>
      <c r="D6" s="193">
        <f>C6/B6*100</f>
        <v>7.8817733990147785</v>
      </c>
      <c r="E6" s="187">
        <v>9</v>
      </c>
      <c r="F6" s="193">
        <f t="shared" si="0"/>
        <v>1.4778325123152709</v>
      </c>
      <c r="G6" s="187">
        <v>344</v>
      </c>
      <c r="H6" s="193">
        <f t="shared" si="1"/>
        <v>56.486042692939243</v>
      </c>
      <c r="I6" s="266"/>
    </row>
    <row r="7" spans="1:9" ht="17.100000000000001" customHeight="1" x14ac:dyDescent="0.25">
      <c r="A7" s="119" t="s">
        <v>711</v>
      </c>
      <c r="B7" s="187">
        <v>1137</v>
      </c>
      <c r="C7" s="187">
        <v>162</v>
      </c>
      <c r="D7" s="193">
        <f>C7/B7*100</f>
        <v>14.248021108179421</v>
      </c>
      <c r="E7" s="187">
        <v>29</v>
      </c>
      <c r="F7" s="193">
        <f t="shared" si="0"/>
        <v>2.5505716798592788</v>
      </c>
      <c r="G7" s="187">
        <v>437</v>
      </c>
      <c r="H7" s="193">
        <f t="shared" si="1"/>
        <v>38.434476693051892</v>
      </c>
      <c r="I7" s="266"/>
    </row>
    <row r="8" spans="1:9" ht="17.100000000000001" customHeight="1" x14ac:dyDescent="0.25">
      <c r="A8" s="119" t="s">
        <v>226</v>
      </c>
      <c r="B8" s="187">
        <v>1059</v>
      </c>
      <c r="C8" s="187">
        <v>91</v>
      </c>
      <c r="D8" s="193">
        <f t="shared" ref="D8" si="2">C8/B8*100</f>
        <v>8.5930122757318212</v>
      </c>
      <c r="E8" s="187">
        <v>11</v>
      </c>
      <c r="F8" s="193">
        <f t="shared" si="0"/>
        <v>1.0387157695939566</v>
      </c>
      <c r="G8" s="187">
        <v>435</v>
      </c>
      <c r="H8" s="193">
        <f t="shared" si="1"/>
        <v>41.076487252124643</v>
      </c>
      <c r="I8" s="266"/>
    </row>
    <row r="9" spans="1:9" ht="17.100000000000001" customHeight="1" x14ac:dyDescent="0.25">
      <c r="A9" s="119" t="s">
        <v>712</v>
      </c>
      <c r="B9" s="187">
        <v>1253</v>
      </c>
      <c r="C9" s="187">
        <v>163</v>
      </c>
      <c r="D9" s="193">
        <f>C9/B9*100</f>
        <v>13.008778930566638</v>
      </c>
      <c r="E9" s="187">
        <v>39</v>
      </c>
      <c r="F9" s="193">
        <f t="shared" si="0"/>
        <v>3.1125299281723864</v>
      </c>
      <c r="G9" s="187">
        <v>510</v>
      </c>
      <c r="H9" s="193">
        <f t="shared" si="1"/>
        <v>40.702314445331204</v>
      </c>
      <c r="I9" s="266"/>
    </row>
    <row r="10" spans="1:9" ht="17.100000000000001" customHeight="1" x14ac:dyDescent="0.25">
      <c r="A10" s="119" t="s">
        <v>686</v>
      </c>
      <c r="B10" s="187">
        <v>887</v>
      </c>
      <c r="C10" s="187">
        <v>112</v>
      </c>
      <c r="D10" s="193">
        <f>C10/B10*100</f>
        <v>12.62683201803833</v>
      </c>
      <c r="E10" s="187">
        <v>20</v>
      </c>
      <c r="F10" s="193">
        <f t="shared" si="0"/>
        <v>2.254791431792559</v>
      </c>
      <c r="G10" s="187">
        <v>349</v>
      </c>
      <c r="H10" s="193">
        <f t="shared" si="1"/>
        <v>39.346110484780155</v>
      </c>
      <c r="I10" s="266"/>
    </row>
    <row r="11" spans="1:9" ht="17.100000000000001" customHeight="1" x14ac:dyDescent="0.25">
      <c r="A11" s="119" t="s">
        <v>713</v>
      </c>
      <c r="B11" s="187">
        <v>1708</v>
      </c>
      <c r="C11" s="187">
        <v>243</v>
      </c>
      <c r="D11" s="193">
        <f>C11/B11*100</f>
        <v>14.227166276346603</v>
      </c>
      <c r="E11" s="187">
        <v>62</v>
      </c>
      <c r="F11" s="193">
        <f t="shared" si="0"/>
        <v>3.629976580796253</v>
      </c>
      <c r="G11" s="187">
        <v>551</v>
      </c>
      <c r="H11" s="193">
        <f t="shared" si="1"/>
        <v>32.259953161592506</v>
      </c>
      <c r="I11" s="266"/>
    </row>
    <row r="12" spans="1:9" ht="17.100000000000001" customHeight="1" x14ac:dyDescent="0.25">
      <c r="A12" s="119" t="s">
        <v>3</v>
      </c>
      <c r="B12" s="187">
        <v>21</v>
      </c>
      <c r="C12" s="187">
        <v>1</v>
      </c>
      <c r="D12" s="193">
        <f>C12/B12*100</f>
        <v>4.7619047619047619</v>
      </c>
      <c r="E12" s="187">
        <v>0</v>
      </c>
      <c r="F12" s="193">
        <f t="shared" si="0"/>
        <v>0</v>
      </c>
      <c r="G12" s="187">
        <v>16</v>
      </c>
      <c r="H12" s="193">
        <f t="shared" si="1"/>
        <v>76.19047619047619</v>
      </c>
      <c r="I12" s="266"/>
    </row>
    <row r="13" spans="1:9" ht="17.100000000000001" customHeight="1" x14ac:dyDescent="0.25">
      <c r="A13" s="78" t="s">
        <v>714</v>
      </c>
      <c r="B13" s="79">
        <f>SUM(B4:B12)</f>
        <v>9109</v>
      </c>
      <c r="C13" s="79">
        <f>SUM(C4:C12)</f>
        <v>1122</v>
      </c>
      <c r="D13" s="80">
        <f>C13/B13*100</f>
        <v>12.317488198485014</v>
      </c>
      <c r="E13" s="79">
        <f>SUM(E4:E12)</f>
        <v>184</v>
      </c>
      <c r="F13" s="80">
        <f>E13/B13*100</f>
        <v>2.0199802393237456</v>
      </c>
      <c r="G13" s="79">
        <f>SUM(G4:G12)</f>
        <v>3912</v>
      </c>
      <c r="H13" s="80">
        <f>G13/B13*100</f>
        <v>42.946536392578764</v>
      </c>
      <c r="I13" s="267"/>
    </row>
    <row r="14" spans="1:9" ht="13.8" x14ac:dyDescent="0.25">
      <c r="B14" s="26"/>
      <c r="C14" s="26"/>
      <c r="D14" s="26"/>
      <c r="E14" s="26"/>
      <c r="F14" s="26"/>
      <c r="G14" s="26"/>
      <c r="H14" s="26"/>
    </row>
    <row r="15" spans="1:9" x14ac:dyDescent="0.25">
      <c r="G15" s="171"/>
    </row>
  </sheetData>
  <mergeCells count="7">
    <mergeCell ref="I1:I13"/>
    <mergeCell ref="A1:H1"/>
    <mergeCell ref="A2:A3"/>
    <mergeCell ref="B2:B3"/>
    <mergeCell ref="C2:D2"/>
    <mergeCell ref="E2:F2"/>
    <mergeCell ref="G2:H2"/>
  </mergeCells>
  <printOptions horizontalCentered="1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T60"/>
  <sheetViews>
    <sheetView showGridLines="0" zoomScale="85" zoomScaleNormal="85" zoomScaleSheetLayoutView="100" workbookViewId="0">
      <selection sqref="A1:Q1"/>
    </sheetView>
  </sheetViews>
  <sheetFormatPr defaultColWidth="9.44140625" defaultRowHeight="13.2" x14ac:dyDescent="0.25"/>
  <cols>
    <col min="1" max="2" width="11.5546875" style="70" customWidth="1"/>
    <col min="3" max="3" width="7.44140625" style="85" customWidth="1"/>
    <col min="4" max="4" width="11.5546875" style="85" customWidth="1"/>
    <col min="5" max="5" width="10.88671875" style="85" customWidth="1"/>
    <col min="6" max="6" width="11.5546875" style="85" customWidth="1"/>
    <col min="7" max="7" width="7.44140625" style="85" customWidth="1"/>
    <col min="8" max="8" width="11.5546875" style="85" customWidth="1"/>
    <col min="9" max="9" width="10.88671875" style="85" customWidth="1"/>
    <col min="10" max="10" width="11.5546875" style="85" customWidth="1"/>
    <col min="11" max="11" width="7.44140625" style="85" customWidth="1"/>
    <col min="12" max="12" width="11.5546875" style="85" customWidth="1"/>
    <col min="13" max="13" width="10.88671875" style="85" customWidth="1"/>
    <col min="14" max="14" width="11.5546875" style="85" customWidth="1"/>
    <col min="15" max="15" width="7.44140625" style="85" customWidth="1"/>
    <col min="16" max="16" width="11.5546875" style="85" customWidth="1"/>
    <col min="17" max="17" width="10.88671875" style="85" customWidth="1"/>
    <col min="18" max="18" width="1" customWidth="1"/>
    <col min="19" max="16384" width="9.44140625" style="70"/>
  </cols>
  <sheetData>
    <row r="1" spans="1:20" s="77" customFormat="1" ht="40.049999999999997" customHeight="1" x14ac:dyDescent="0.25">
      <c r="A1" s="284" t="s">
        <v>1113</v>
      </c>
      <c r="B1" s="284"/>
      <c r="C1" s="284"/>
      <c r="D1" s="284"/>
      <c r="E1" s="284"/>
      <c r="F1" s="284"/>
      <c r="G1" s="284"/>
      <c r="H1" s="284"/>
      <c r="I1" s="284"/>
      <c r="J1" s="284"/>
      <c r="K1" s="284"/>
      <c r="L1" s="284"/>
      <c r="M1" s="284"/>
      <c r="N1" s="284"/>
      <c r="O1" s="284"/>
      <c r="P1" s="284"/>
      <c r="Q1" s="284"/>
      <c r="R1" s="259"/>
    </row>
    <row r="2" spans="1:20" ht="20.100000000000001" customHeight="1" x14ac:dyDescent="0.25">
      <c r="A2" s="255" t="s">
        <v>4</v>
      </c>
      <c r="B2" s="269" t="s">
        <v>715</v>
      </c>
      <c r="C2" s="269"/>
      <c r="D2" s="269"/>
      <c r="E2" s="269"/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59"/>
    </row>
    <row r="3" spans="1:20" ht="43.95" customHeight="1" x14ac:dyDescent="0.25">
      <c r="A3" s="255"/>
      <c r="B3" s="269" t="s">
        <v>669</v>
      </c>
      <c r="C3" s="269"/>
      <c r="D3" s="269"/>
      <c r="E3" s="269"/>
      <c r="F3" s="269" t="s">
        <v>672</v>
      </c>
      <c r="G3" s="269"/>
      <c r="H3" s="269"/>
      <c r="I3" s="269"/>
      <c r="J3" s="269" t="s">
        <v>674</v>
      </c>
      <c r="K3" s="269"/>
      <c r="L3" s="269"/>
      <c r="M3" s="269"/>
      <c r="N3" s="269" t="s">
        <v>677</v>
      </c>
      <c r="O3" s="269"/>
      <c r="P3" s="269"/>
      <c r="Q3" s="269"/>
      <c r="R3" s="259"/>
    </row>
    <row r="4" spans="1:20" ht="20.100000000000001" customHeight="1" x14ac:dyDescent="0.25">
      <c r="A4" s="255"/>
      <c r="B4" s="270" t="s">
        <v>690</v>
      </c>
      <c r="C4" s="283" t="s">
        <v>704</v>
      </c>
      <c r="D4" s="283"/>
      <c r="E4" s="283"/>
      <c r="F4" s="270" t="s">
        <v>690</v>
      </c>
      <c r="G4" s="283" t="s">
        <v>704</v>
      </c>
      <c r="H4" s="283"/>
      <c r="I4" s="283"/>
      <c r="J4" s="270" t="s">
        <v>690</v>
      </c>
      <c r="K4" s="283" t="s">
        <v>704</v>
      </c>
      <c r="L4" s="283"/>
      <c r="M4" s="283"/>
      <c r="N4" s="270" t="s">
        <v>690</v>
      </c>
      <c r="O4" s="283" t="s">
        <v>704</v>
      </c>
      <c r="P4" s="283"/>
      <c r="Q4" s="283"/>
      <c r="R4" s="259"/>
    </row>
    <row r="5" spans="1:20" ht="20.100000000000001" customHeight="1" x14ac:dyDescent="0.25">
      <c r="A5" s="255"/>
      <c r="B5" s="270"/>
      <c r="C5" s="172" t="s">
        <v>722</v>
      </c>
      <c r="D5" s="172" t="s">
        <v>723</v>
      </c>
      <c r="E5" s="172" t="s">
        <v>763</v>
      </c>
      <c r="F5" s="270"/>
      <c r="G5" s="172" t="s">
        <v>722</v>
      </c>
      <c r="H5" s="172" t="s">
        <v>723</v>
      </c>
      <c r="I5" s="172" t="s">
        <v>763</v>
      </c>
      <c r="J5" s="270"/>
      <c r="K5" s="172" t="s">
        <v>722</v>
      </c>
      <c r="L5" s="172" t="s">
        <v>723</v>
      </c>
      <c r="M5" s="172" t="s">
        <v>763</v>
      </c>
      <c r="N5" s="270"/>
      <c r="O5" s="172" t="s">
        <v>722</v>
      </c>
      <c r="P5" s="172" t="s">
        <v>723</v>
      </c>
      <c r="Q5" s="172" t="s">
        <v>763</v>
      </c>
      <c r="R5" s="259"/>
    </row>
    <row r="6" spans="1:20" s="27" customFormat="1" ht="20.100000000000001" customHeight="1" x14ac:dyDescent="0.25">
      <c r="A6" s="117" t="s">
        <v>211</v>
      </c>
      <c r="B6" s="129">
        <v>2573</v>
      </c>
      <c r="C6" s="130">
        <v>405</v>
      </c>
      <c r="D6" s="130">
        <v>30</v>
      </c>
      <c r="E6" s="130">
        <v>1117</v>
      </c>
      <c r="F6" s="129">
        <v>6</v>
      </c>
      <c r="G6" s="130">
        <v>2</v>
      </c>
      <c r="H6" s="130">
        <v>2</v>
      </c>
      <c r="I6" s="130">
        <v>2</v>
      </c>
      <c r="J6" s="129">
        <v>27</v>
      </c>
      <c r="K6" s="130">
        <v>3</v>
      </c>
      <c r="L6" s="130">
        <v>0</v>
      </c>
      <c r="M6" s="130">
        <v>10</v>
      </c>
      <c r="N6" s="129">
        <v>164</v>
      </c>
      <c r="O6" s="130">
        <v>18</v>
      </c>
      <c r="P6" s="130">
        <v>4</v>
      </c>
      <c r="Q6" s="130">
        <v>135</v>
      </c>
      <c r="R6" s="259"/>
      <c r="T6" s="237"/>
    </row>
    <row r="7" spans="1:20" s="27" customFormat="1" ht="20.100000000000001" customHeight="1" x14ac:dyDescent="0.25">
      <c r="A7" s="117" t="s">
        <v>710</v>
      </c>
      <c r="B7" s="129">
        <v>2565</v>
      </c>
      <c r="C7" s="130">
        <v>405</v>
      </c>
      <c r="D7" s="130">
        <v>44</v>
      </c>
      <c r="E7" s="130">
        <v>1056</v>
      </c>
      <c r="F7" s="129">
        <v>3</v>
      </c>
      <c r="G7" s="130">
        <v>0</v>
      </c>
      <c r="H7" s="130">
        <v>1</v>
      </c>
      <c r="I7" s="130">
        <v>1</v>
      </c>
      <c r="J7" s="129">
        <v>28</v>
      </c>
      <c r="K7" s="130">
        <v>2</v>
      </c>
      <c r="L7" s="130">
        <v>0</v>
      </c>
      <c r="M7" s="130">
        <v>7</v>
      </c>
      <c r="N7" s="129">
        <v>126</v>
      </c>
      <c r="O7" s="130">
        <v>24</v>
      </c>
      <c r="P7" s="130">
        <v>3</v>
      </c>
      <c r="Q7" s="130">
        <v>107</v>
      </c>
      <c r="R7" s="259"/>
      <c r="T7" s="237"/>
    </row>
    <row r="8" spans="1:20" s="27" customFormat="1" ht="20.100000000000001" customHeight="1" x14ac:dyDescent="0.25">
      <c r="A8" s="117" t="s">
        <v>222</v>
      </c>
      <c r="B8" s="129">
        <v>1529</v>
      </c>
      <c r="C8" s="130">
        <v>197</v>
      </c>
      <c r="D8" s="130">
        <v>34</v>
      </c>
      <c r="E8" s="130">
        <v>473</v>
      </c>
      <c r="F8" s="129">
        <v>4</v>
      </c>
      <c r="G8" s="130">
        <v>0</v>
      </c>
      <c r="H8" s="130">
        <v>2</v>
      </c>
      <c r="I8" s="130">
        <v>0</v>
      </c>
      <c r="J8" s="129">
        <v>400</v>
      </c>
      <c r="K8" s="130">
        <v>47</v>
      </c>
      <c r="L8" s="130">
        <v>22</v>
      </c>
      <c r="M8" s="130">
        <v>96</v>
      </c>
      <c r="N8" s="129">
        <v>50</v>
      </c>
      <c r="O8" s="130">
        <v>3</v>
      </c>
      <c r="P8" s="130">
        <v>1</v>
      </c>
      <c r="Q8" s="130">
        <v>40</v>
      </c>
      <c r="R8" s="259"/>
      <c r="T8" s="237"/>
    </row>
    <row r="9" spans="1:20" s="27" customFormat="1" ht="20.100000000000001" customHeight="1" x14ac:dyDescent="0.25">
      <c r="A9" s="117" t="s">
        <v>711</v>
      </c>
      <c r="B9" s="129">
        <v>2392</v>
      </c>
      <c r="C9" s="130">
        <v>431</v>
      </c>
      <c r="D9" s="130">
        <v>75</v>
      </c>
      <c r="E9" s="130">
        <v>1037</v>
      </c>
      <c r="F9" s="129">
        <v>17</v>
      </c>
      <c r="G9" s="130">
        <v>5</v>
      </c>
      <c r="H9" s="130">
        <v>6</v>
      </c>
      <c r="I9" s="130">
        <v>6</v>
      </c>
      <c r="J9" s="129">
        <v>96</v>
      </c>
      <c r="K9" s="130">
        <v>17</v>
      </c>
      <c r="L9" s="130">
        <v>14</v>
      </c>
      <c r="M9" s="130">
        <v>32</v>
      </c>
      <c r="N9" s="129">
        <v>98</v>
      </c>
      <c r="O9" s="130">
        <v>12</v>
      </c>
      <c r="P9" s="130">
        <v>10</v>
      </c>
      <c r="Q9" s="130">
        <v>62</v>
      </c>
      <c r="R9" s="259"/>
      <c r="T9" s="237"/>
    </row>
    <row r="10" spans="1:20" s="27" customFormat="1" ht="20.100000000000001" customHeight="1" x14ac:dyDescent="0.25">
      <c r="A10" s="117" t="s">
        <v>226</v>
      </c>
      <c r="B10" s="129">
        <v>2288</v>
      </c>
      <c r="C10" s="130">
        <v>305</v>
      </c>
      <c r="D10" s="130">
        <v>38</v>
      </c>
      <c r="E10" s="130">
        <v>844</v>
      </c>
      <c r="F10" s="129">
        <v>8</v>
      </c>
      <c r="G10" s="130">
        <v>1</v>
      </c>
      <c r="H10" s="130">
        <v>2</v>
      </c>
      <c r="I10" s="130">
        <v>4</v>
      </c>
      <c r="J10" s="129">
        <v>206</v>
      </c>
      <c r="K10" s="130">
        <v>21</v>
      </c>
      <c r="L10" s="130">
        <v>7</v>
      </c>
      <c r="M10" s="130">
        <v>91</v>
      </c>
      <c r="N10" s="129">
        <v>138</v>
      </c>
      <c r="O10" s="130">
        <v>8</v>
      </c>
      <c r="P10" s="130">
        <v>3</v>
      </c>
      <c r="Q10" s="130">
        <v>119</v>
      </c>
      <c r="R10" s="259"/>
      <c r="T10" s="237"/>
    </row>
    <row r="11" spans="1:20" s="27" customFormat="1" ht="20.100000000000001" customHeight="1" x14ac:dyDescent="0.25">
      <c r="A11" s="117" t="s">
        <v>712</v>
      </c>
      <c r="B11" s="129">
        <v>3222</v>
      </c>
      <c r="C11" s="130">
        <v>617</v>
      </c>
      <c r="D11" s="130">
        <v>105</v>
      </c>
      <c r="E11" s="130">
        <v>1088</v>
      </c>
      <c r="F11" s="129">
        <v>47</v>
      </c>
      <c r="G11" s="130">
        <v>13</v>
      </c>
      <c r="H11" s="130">
        <v>32</v>
      </c>
      <c r="I11" s="130">
        <v>4</v>
      </c>
      <c r="J11" s="129">
        <v>249</v>
      </c>
      <c r="K11" s="130">
        <v>35</v>
      </c>
      <c r="L11" s="130">
        <v>26</v>
      </c>
      <c r="M11" s="130">
        <v>76</v>
      </c>
      <c r="N11" s="129">
        <v>142</v>
      </c>
      <c r="O11" s="130">
        <v>21</v>
      </c>
      <c r="P11" s="130">
        <v>17</v>
      </c>
      <c r="Q11" s="130">
        <v>84</v>
      </c>
      <c r="R11" s="259"/>
      <c r="T11" s="237"/>
    </row>
    <row r="12" spans="1:20" s="27" customFormat="1" ht="20.100000000000001" customHeight="1" x14ac:dyDescent="0.25">
      <c r="A12" s="117" t="s">
        <v>686</v>
      </c>
      <c r="B12" s="129">
        <v>2740</v>
      </c>
      <c r="C12" s="130">
        <v>501</v>
      </c>
      <c r="D12" s="130">
        <v>105</v>
      </c>
      <c r="E12" s="130">
        <v>757</v>
      </c>
      <c r="F12" s="129">
        <v>99</v>
      </c>
      <c r="G12" s="130">
        <v>22</v>
      </c>
      <c r="H12" s="130">
        <v>76</v>
      </c>
      <c r="I12" s="130">
        <v>3</v>
      </c>
      <c r="J12" s="129">
        <v>254</v>
      </c>
      <c r="K12" s="130">
        <v>41</v>
      </c>
      <c r="L12" s="130">
        <v>21</v>
      </c>
      <c r="M12" s="130">
        <v>46</v>
      </c>
      <c r="N12" s="129">
        <v>143</v>
      </c>
      <c r="O12" s="130">
        <v>18</v>
      </c>
      <c r="P12" s="130">
        <v>9</v>
      </c>
      <c r="Q12" s="130">
        <v>81</v>
      </c>
      <c r="R12" s="259"/>
      <c r="T12" s="237"/>
    </row>
    <row r="13" spans="1:20" s="27" customFormat="1" ht="20.100000000000001" customHeight="1" x14ac:dyDescent="0.25">
      <c r="A13" s="117" t="s">
        <v>713</v>
      </c>
      <c r="B13" s="129">
        <v>3639</v>
      </c>
      <c r="C13" s="130">
        <v>668</v>
      </c>
      <c r="D13" s="130">
        <v>188</v>
      </c>
      <c r="E13" s="130">
        <v>1488</v>
      </c>
      <c r="F13" s="129">
        <v>79</v>
      </c>
      <c r="G13" s="130">
        <v>7</v>
      </c>
      <c r="H13" s="130">
        <v>69</v>
      </c>
      <c r="I13" s="130">
        <v>1</v>
      </c>
      <c r="J13" s="129">
        <v>176</v>
      </c>
      <c r="K13" s="130">
        <v>26</v>
      </c>
      <c r="L13" s="130">
        <v>13</v>
      </c>
      <c r="M13" s="130">
        <v>59</v>
      </c>
      <c r="N13" s="129">
        <v>187</v>
      </c>
      <c r="O13" s="130">
        <v>25</v>
      </c>
      <c r="P13" s="130">
        <v>20</v>
      </c>
      <c r="Q13" s="130">
        <v>159</v>
      </c>
      <c r="R13" s="259"/>
      <c r="T13" s="237"/>
    </row>
    <row r="14" spans="1:20" s="27" customFormat="1" ht="20.100000000000001" customHeight="1" x14ac:dyDescent="0.25">
      <c r="A14" s="117" t="s">
        <v>3</v>
      </c>
      <c r="B14" s="129">
        <v>131</v>
      </c>
      <c r="C14" s="130">
        <v>14</v>
      </c>
      <c r="D14" s="130">
        <v>1</v>
      </c>
      <c r="E14" s="130">
        <v>13</v>
      </c>
      <c r="F14" s="129">
        <v>1</v>
      </c>
      <c r="G14" s="131">
        <v>0</v>
      </c>
      <c r="H14" s="131">
        <v>0</v>
      </c>
      <c r="I14" s="130">
        <v>1</v>
      </c>
      <c r="J14" s="129">
        <v>75</v>
      </c>
      <c r="K14" s="130">
        <v>6</v>
      </c>
      <c r="L14" s="130">
        <v>0</v>
      </c>
      <c r="M14" s="130">
        <v>7</v>
      </c>
      <c r="N14" s="129">
        <v>3</v>
      </c>
      <c r="O14" s="131">
        <v>0</v>
      </c>
      <c r="P14" s="131">
        <v>0</v>
      </c>
      <c r="Q14" s="130">
        <v>0</v>
      </c>
      <c r="R14" s="259"/>
      <c r="T14" s="237"/>
    </row>
    <row r="15" spans="1:20" s="27" customFormat="1" ht="20.100000000000001" customHeight="1" x14ac:dyDescent="0.25">
      <c r="A15" s="117" t="s">
        <v>714</v>
      </c>
      <c r="B15" s="128">
        <f>SUM(B6:B14)</f>
        <v>21079</v>
      </c>
      <c r="C15" s="128">
        <f t="shared" ref="C15:Q15" si="0">SUM(C6:C14)</f>
        <v>3543</v>
      </c>
      <c r="D15" s="128">
        <f t="shared" si="0"/>
        <v>620</v>
      </c>
      <c r="E15" s="128">
        <f t="shared" si="0"/>
        <v>7873</v>
      </c>
      <c r="F15" s="128">
        <f t="shared" si="0"/>
        <v>264</v>
      </c>
      <c r="G15" s="128">
        <f t="shared" si="0"/>
        <v>50</v>
      </c>
      <c r="H15" s="128">
        <f t="shared" si="0"/>
        <v>190</v>
      </c>
      <c r="I15" s="128">
        <f t="shared" si="0"/>
        <v>22</v>
      </c>
      <c r="J15" s="128">
        <f t="shared" si="0"/>
        <v>1511</v>
      </c>
      <c r="K15" s="128">
        <f t="shared" si="0"/>
        <v>198</v>
      </c>
      <c r="L15" s="128">
        <f t="shared" si="0"/>
        <v>103</v>
      </c>
      <c r="M15" s="128">
        <f t="shared" si="0"/>
        <v>424</v>
      </c>
      <c r="N15" s="128">
        <f t="shared" si="0"/>
        <v>1051</v>
      </c>
      <c r="O15" s="128">
        <f t="shared" si="0"/>
        <v>129</v>
      </c>
      <c r="P15" s="128">
        <f t="shared" si="0"/>
        <v>67</v>
      </c>
      <c r="Q15" s="128">
        <f t="shared" si="0"/>
        <v>787</v>
      </c>
      <c r="R15" s="259"/>
      <c r="T15" s="237"/>
    </row>
    <row r="16" spans="1:20" customFormat="1" ht="4.95" customHeight="1" x14ac:dyDescent="0.25">
      <c r="S16" s="27"/>
    </row>
    <row r="17" spans="1:18" s="77" customFormat="1" ht="40.049999999999997" customHeight="1" x14ac:dyDescent="0.25">
      <c r="A17" s="284" t="s">
        <v>1114</v>
      </c>
      <c r="B17" s="284"/>
      <c r="C17" s="284"/>
      <c r="D17" s="284"/>
      <c r="E17" s="284"/>
      <c r="F17" s="284"/>
      <c r="G17" s="284"/>
      <c r="H17" s="284"/>
      <c r="I17" s="284"/>
      <c r="J17" s="284"/>
      <c r="K17" s="284"/>
      <c r="L17" s="284"/>
      <c r="M17" s="284"/>
      <c r="N17" s="284"/>
      <c r="O17" s="284"/>
      <c r="P17" s="284"/>
      <c r="Q17" s="284"/>
      <c r="R17" s="259"/>
    </row>
    <row r="18" spans="1:18" ht="20.100000000000001" customHeight="1" x14ac:dyDescent="0.25">
      <c r="A18" s="255" t="s">
        <v>4</v>
      </c>
      <c r="B18" s="274" t="s">
        <v>715</v>
      </c>
      <c r="C18" s="275"/>
      <c r="D18" s="275"/>
      <c r="E18" s="275"/>
      <c r="F18" s="275"/>
      <c r="G18" s="275"/>
      <c r="H18" s="275"/>
      <c r="I18" s="276"/>
      <c r="J18" s="277" t="s">
        <v>670</v>
      </c>
      <c r="K18" s="278"/>
      <c r="L18" s="278"/>
      <c r="M18" s="279"/>
      <c r="N18" s="277" t="s">
        <v>673</v>
      </c>
      <c r="O18" s="278"/>
      <c r="P18" s="278"/>
      <c r="Q18" s="279"/>
      <c r="R18" s="259"/>
    </row>
    <row r="19" spans="1:18" ht="43.95" customHeight="1" x14ac:dyDescent="0.25">
      <c r="A19" s="255"/>
      <c r="B19" s="269" t="s">
        <v>668</v>
      </c>
      <c r="C19" s="269"/>
      <c r="D19" s="269"/>
      <c r="E19" s="269"/>
      <c r="F19" s="274" t="s">
        <v>1082</v>
      </c>
      <c r="G19" s="275"/>
      <c r="H19" s="275"/>
      <c r="I19" s="276"/>
      <c r="J19" s="280"/>
      <c r="K19" s="281"/>
      <c r="L19" s="281"/>
      <c r="M19" s="282"/>
      <c r="N19" s="280"/>
      <c r="O19" s="281"/>
      <c r="P19" s="281"/>
      <c r="Q19" s="282"/>
      <c r="R19" s="259"/>
    </row>
    <row r="20" spans="1:18" ht="20.100000000000001" customHeight="1" x14ac:dyDescent="0.25">
      <c r="A20" s="255"/>
      <c r="B20" s="270" t="s">
        <v>690</v>
      </c>
      <c r="C20" s="283" t="s">
        <v>704</v>
      </c>
      <c r="D20" s="283"/>
      <c r="E20" s="283"/>
      <c r="F20" s="285" t="s">
        <v>690</v>
      </c>
      <c r="G20" s="274" t="s">
        <v>704</v>
      </c>
      <c r="H20" s="275"/>
      <c r="I20" s="276"/>
      <c r="J20" s="270" t="s">
        <v>690</v>
      </c>
      <c r="K20" s="269" t="s">
        <v>704</v>
      </c>
      <c r="L20" s="269"/>
      <c r="M20" s="269"/>
      <c r="N20" s="270" t="s">
        <v>690</v>
      </c>
      <c r="O20" s="269" t="s">
        <v>704</v>
      </c>
      <c r="P20" s="269"/>
      <c r="Q20" s="269"/>
      <c r="R20" s="259"/>
    </row>
    <row r="21" spans="1:18" ht="20.100000000000001" customHeight="1" x14ac:dyDescent="0.25">
      <c r="A21" s="255"/>
      <c r="B21" s="270"/>
      <c r="C21" s="236" t="s">
        <v>722</v>
      </c>
      <c r="D21" s="236" t="s">
        <v>723</v>
      </c>
      <c r="E21" s="236" t="s">
        <v>763</v>
      </c>
      <c r="F21" s="286"/>
      <c r="G21" s="235" t="s">
        <v>722</v>
      </c>
      <c r="H21" s="235" t="s">
        <v>723</v>
      </c>
      <c r="I21" s="235" t="s">
        <v>763</v>
      </c>
      <c r="J21" s="270"/>
      <c r="K21" s="235" t="s">
        <v>722</v>
      </c>
      <c r="L21" s="235" t="s">
        <v>723</v>
      </c>
      <c r="M21" s="235" t="s">
        <v>763</v>
      </c>
      <c r="N21" s="270"/>
      <c r="O21" s="235" t="s">
        <v>722</v>
      </c>
      <c r="P21" s="235" t="s">
        <v>723</v>
      </c>
      <c r="Q21" s="235" t="s">
        <v>763</v>
      </c>
      <c r="R21" s="259"/>
    </row>
    <row r="22" spans="1:18" s="27" customFormat="1" ht="20.100000000000001" customHeight="1" x14ac:dyDescent="0.25">
      <c r="A22" s="234" t="s">
        <v>211</v>
      </c>
      <c r="B22" s="129">
        <v>0</v>
      </c>
      <c r="C22" s="130">
        <v>0</v>
      </c>
      <c r="D22" s="130">
        <v>0</v>
      </c>
      <c r="E22" s="130">
        <v>0</v>
      </c>
      <c r="F22" s="129">
        <v>0</v>
      </c>
      <c r="G22" s="130">
        <v>0</v>
      </c>
      <c r="H22" s="130">
        <v>0</v>
      </c>
      <c r="I22" s="130">
        <v>0</v>
      </c>
      <c r="J22" s="34">
        <v>110</v>
      </c>
      <c r="K22" s="101">
        <v>14</v>
      </c>
      <c r="L22" s="101">
        <v>1</v>
      </c>
      <c r="M22" s="101">
        <v>34</v>
      </c>
      <c r="N22" s="34">
        <v>6</v>
      </c>
      <c r="O22" s="101">
        <v>0</v>
      </c>
      <c r="P22" s="101">
        <v>0</v>
      </c>
      <c r="Q22" s="101">
        <v>2</v>
      </c>
      <c r="R22" s="259"/>
    </row>
    <row r="23" spans="1:18" s="27" customFormat="1" ht="20.100000000000001" customHeight="1" x14ac:dyDescent="0.25">
      <c r="A23" s="234" t="s">
        <v>710</v>
      </c>
      <c r="B23" s="129">
        <v>2</v>
      </c>
      <c r="C23" s="130">
        <v>1</v>
      </c>
      <c r="D23" s="130">
        <v>2</v>
      </c>
      <c r="E23" s="130">
        <v>0</v>
      </c>
      <c r="F23" s="129">
        <v>0</v>
      </c>
      <c r="G23" s="130">
        <v>0</v>
      </c>
      <c r="H23" s="130">
        <v>0</v>
      </c>
      <c r="I23" s="130">
        <v>0</v>
      </c>
      <c r="J23" s="34">
        <v>79</v>
      </c>
      <c r="K23" s="101">
        <v>10</v>
      </c>
      <c r="L23" s="101">
        <v>1</v>
      </c>
      <c r="M23" s="101">
        <v>32</v>
      </c>
      <c r="N23" s="34">
        <v>9</v>
      </c>
      <c r="O23" s="101">
        <v>1</v>
      </c>
      <c r="P23" s="101">
        <v>0</v>
      </c>
      <c r="Q23" s="101">
        <v>3</v>
      </c>
      <c r="R23" s="259"/>
    </row>
    <row r="24" spans="1:18" s="27" customFormat="1" ht="20.100000000000001" customHeight="1" x14ac:dyDescent="0.25">
      <c r="A24" s="234" t="s">
        <v>222</v>
      </c>
      <c r="B24" s="129">
        <v>0</v>
      </c>
      <c r="C24" s="130">
        <v>0</v>
      </c>
      <c r="D24" s="130">
        <v>0</v>
      </c>
      <c r="E24" s="130">
        <v>0</v>
      </c>
      <c r="F24" s="129">
        <v>0</v>
      </c>
      <c r="G24" s="130">
        <v>0</v>
      </c>
      <c r="H24" s="130">
        <v>0</v>
      </c>
      <c r="I24" s="130">
        <v>0</v>
      </c>
      <c r="J24" s="34">
        <v>87</v>
      </c>
      <c r="K24" s="101">
        <v>4</v>
      </c>
      <c r="L24" s="101">
        <v>0</v>
      </c>
      <c r="M24" s="101">
        <v>27</v>
      </c>
      <c r="N24" s="34">
        <v>5</v>
      </c>
      <c r="O24" s="101">
        <v>0</v>
      </c>
      <c r="P24" s="101">
        <v>1</v>
      </c>
      <c r="Q24" s="101">
        <v>2</v>
      </c>
      <c r="R24" s="259"/>
    </row>
    <row r="25" spans="1:18" s="27" customFormat="1" ht="20.100000000000001" customHeight="1" x14ac:dyDescent="0.25">
      <c r="A25" s="234" t="s">
        <v>711</v>
      </c>
      <c r="B25" s="129">
        <v>10</v>
      </c>
      <c r="C25" s="130">
        <v>4</v>
      </c>
      <c r="D25" s="130">
        <v>6</v>
      </c>
      <c r="E25" s="130">
        <v>0</v>
      </c>
      <c r="F25" s="129">
        <v>0</v>
      </c>
      <c r="G25" s="130">
        <v>0</v>
      </c>
      <c r="H25" s="130">
        <v>0</v>
      </c>
      <c r="I25" s="130">
        <v>0</v>
      </c>
      <c r="J25" s="34">
        <v>59</v>
      </c>
      <c r="K25" s="101">
        <v>9</v>
      </c>
      <c r="L25" s="101">
        <v>0</v>
      </c>
      <c r="M25" s="101">
        <v>20</v>
      </c>
      <c r="N25" s="34">
        <v>9</v>
      </c>
      <c r="O25" s="101">
        <v>2</v>
      </c>
      <c r="P25" s="101">
        <v>0</v>
      </c>
      <c r="Q25" s="101">
        <v>2</v>
      </c>
      <c r="R25" s="259"/>
    </row>
    <row r="26" spans="1:18" s="27" customFormat="1" ht="20.100000000000001" customHeight="1" x14ac:dyDescent="0.25">
      <c r="A26" s="234" t="s">
        <v>226</v>
      </c>
      <c r="B26" s="129">
        <v>1</v>
      </c>
      <c r="C26" s="130">
        <v>0</v>
      </c>
      <c r="D26" s="130">
        <v>1</v>
      </c>
      <c r="E26" s="130">
        <v>0</v>
      </c>
      <c r="F26" s="129">
        <v>1</v>
      </c>
      <c r="G26" s="130">
        <v>0</v>
      </c>
      <c r="H26" s="130">
        <v>0</v>
      </c>
      <c r="I26" s="130">
        <v>1</v>
      </c>
      <c r="J26" s="34">
        <v>90</v>
      </c>
      <c r="K26" s="101">
        <v>12</v>
      </c>
      <c r="L26" s="101">
        <v>2</v>
      </c>
      <c r="M26" s="101">
        <v>35</v>
      </c>
      <c r="N26" s="34">
        <v>18</v>
      </c>
      <c r="O26" s="101">
        <v>1</v>
      </c>
      <c r="P26" s="101">
        <v>0</v>
      </c>
      <c r="Q26" s="101">
        <v>4</v>
      </c>
      <c r="R26" s="259"/>
    </row>
    <row r="27" spans="1:18" s="27" customFormat="1" ht="20.100000000000001" customHeight="1" x14ac:dyDescent="0.25">
      <c r="A27" s="234" t="s">
        <v>712</v>
      </c>
      <c r="B27" s="129">
        <v>17</v>
      </c>
      <c r="C27" s="130">
        <v>4</v>
      </c>
      <c r="D27" s="130">
        <v>17</v>
      </c>
      <c r="E27" s="130">
        <v>1</v>
      </c>
      <c r="F27" s="129">
        <v>0</v>
      </c>
      <c r="G27" s="130">
        <v>0</v>
      </c>
      <c r="H27" s="130">
        <v>0</v>
      </c>
      <c r="I27" s="130">
        <v>0</v>
      </c>
      <c r="J27" s="34">
        <v>127</v>
      </c>
      <c r="K27" s="101">
        <v>22</v>
      </c>
      <c r="L27" s="101">
        <v>7</v>
      </c>
      <c r="M27" s="101">
        <v>29</v>
      </c>
      <c r="N27" s="34">
        <v>25</v>
      </c>
      <c r="O27" s="101">
        <v>2</v>
      </c>
      <c r="P27" s="101">
        <v>0</v>
      </c>
      <c r="Q27" s="101">
        <v>6</v>
      </c>
      <c r="R27" s="259"/>
    </row>
    <row r="28" spans="1:18" s="27" customFormat="1" ht="20.100000000000001" customHeight="1" x14ac:dyDescent="0.25">
      <c r="A28" s="234" t="s">
        <v>686</v>
      </c>
      <c r="B28" s="129">
        <v>10</v>
      </c>
      <c r="C28" s="130">
        <v>1</v>
      </c>
      <c r="D28" s="130">
        <v>10</v>
      </c>
      <c r="E28" s="130">
        <v>0</v>
      </c>
      <c r="F28" s="129">
        <v>0</v>
      </c>
      <c r="G28" s="130">
        <v>0</v>
      </c>
      <c r="H28" s="130">
        <v>0</v>
      </c>
      <c r="I28" s="130">
        <v>0</v>
      </c>
      <c r="J28" s="34">
        <v>119</v>
      </c>
      <c r="K28" s="101">
        <v>20</v>
      </c>
      <c r="L28" s="101">
        <v>2</v>
      </c>
      <c r="M28" s="101">
        <v>22</v>
      </c>
      <c r="N28" s="34">
        <v>25</v>
      </c>
      <c r="O28" s="101">
        <v>0</v>
      </c>
      <c r="P28" s="101">
        <v>2</v>
      </c>
      <c r="Q28" s="101">
        <v>3</v>
      </c>
      <c r="R28" s="259"/>
    </row>
    <row r="29" spans="1:18" s="27" customFormat="1" ht="20.100000000000001" customHeight="1" x14ac:dyDescent="0.25">
      <c r="A29" s="234" t="s">
        <v>713</v>
      </c>
      <c r="B29" s="129">
        <v>17</v>
      </c>
      <c r="C29" s="130">
        <v>5</v>
      </c>
      <c r="D29" s="130">
        <v>15</v>
      </c>
      <c r="E29" s="130">
        <v>1</v>
      </c>
      <c r="F29" s="129">
        <v>0</v>
      </c>
      <c r="G29" s="130">
        <v>0</v>
      </c>
      <c r="H29" s="130">
        <v>0</v>
      </c>
      <c r="I29" s="130">
        <v>0</v>
      </c>
      <c r="J29" s="34">
        <v>119</v>
      </c>
      <c r="K29" s="101">
        <v>16</v>
      </c>
      <c r="L29" s="101">
        <v>7</v>
      </c>
      <c r="M29" s="101">
        <v>45</v>
      </c>
      <c r="N29" s="34">
        <v>19</v>
      </c>
      <c r="O29" s="101">
        <v>1</v>
      </c>
      <c r="P29" s="101">
        <v>1</v>
      </c>
      <c r="Q29" s="101">
        <v>9</v>
      </c>
      <c r="R29" s="259"/>
    </row>
    <row r="30" spans="1:18" s="27" customFormat="1" ht="20.100000000000001" customHeight="1" x14ac:dyDescent="0.25">
      <c r="A30" s="234" t="s">
        <v>3</v>
      </c>
      <c r="B30" s="129">
        <v>0</v>
      </c>
      <c r="C30" s="130">
        <v>0</v>
      </c>
      <c r="D30" s="130">
        <v>0</v>
      </c>
      <c r="E30" s="130">
        <v>0</v>
      </c>
      <c r="F30" s="129">
        <v>0</v>
      </c>
      <c r="G30" s="131">
        <v>0</v>
      </c>
      <c r="H30" s="131">
        <v>0</v>
      </c>
      <c r="I30" s="130">
        <v>0</v>
      </c>
      <c r="J30" s="34">
        <v>19</v>
      </c>
      <c r="K30" s="101">
        <v>2</v>
      </c>
      <c r="L30" s="101">
        <v>0</v>
      </c>
      <c r="M30" s="101">
        <v>0</v>
      </c>
      <c r="N30" s="34">
        <v>0</v>
      </c>
      <c r="O30" s="101">
        <v>0</v>
      </c>
      <c r="P30" s="101">
        <v>0</v>
      </c>
      <c r="Q30" s="101">
        <v>0</v>
      </c>
      <c r="R30" s="259"/>
    </row>
    <row r="31" spans="1:18" s="27" customFormat="1" ht="20.100000000000001" customHeight="1" x14ac:dyDescent="0.25">
      <c r="A31" s="234" t="s">
        <v>714</v>
      </c>
      <c r="B31" s="128">
        <f>SUM(B22:B30)</f>
        <v>57</v>
      </c>
      <c r="C31" s="128">
        <f t="shared" ref="C31:Q31" si="1">SUM(C22:C30)</f>
        <v>15</v>
      </c>
      <c r="D31" s="128">
        <f t="shared" si="1"/>
        <v>51</v>
      </c>
      <c r="E31" s="128">
        <f t="shared" si="1"/>
        <v>2</v>
      </c>
      <c r="F31" s="128">
        <f t="shared" si="1"/>
        <v>1</v>
      </c>
      <c r="G31" s="128">
        <f t="shared" si="1"/>
        <v>0</v>
      </c>
      <c r="H31" s="128">
        <f t="shared" si="1"/>
        <v>0</v>
      </c>
      <c r="I31" s="128">
        <f t="shared" si="1"/>
        <v>1</v>
      </c>
      <c r="J31" s="34">
        <f t="shared" si="1"/>
        <v>809</v>
      </c>
      <c r="K31" s="34">
        <f t="shared" si="1"/>
        <v>109</v>
      </c>
      <c r="L31" s="34">
        <f t="shared" si="1"/>
        <v>20</v>
      </c>
      <c r="M31" s="34">
        <f t="shared" si="1"/>
        <v>244</v>
      </c>
      <c r="N31" s="34">
        <f t="shared" si="1"/>
        <v>116</v>
      </c>
      <c r="O31" s="34">
        <f t="shared" si="1"/>
        <v>7</v>
      </c>
      <c r="P31" s="34">
        <f t="shared" si="1"/>
        <v>4</v>
      </c>
      <c r="Q31" s="34">
        <f t="shared" si="1"/>
        <v>31</v>
      </c>
      <c r="R31" s="259"/>
    </row>
    <row r="32" spans="1:18" customFormat="1" ht="4.95" customHeight="1" x14ac:dyDescent="0.25"/>
    <row r="33" spans="1:18" ht="40.049999999999997" customHeight="1" x14ac:dyDescent="0.25">
      <c r="A33" s="271" t="s">
        <v>1112</v>
      </c>
      <c r="B33" s="272"/>
      <c r="C33" s="272"/>
      <c r="D33" s="272"/>
      <c r="E33" s="272"/>
      <c r="F33" s="272"/>
      <c r="G33" s="272"/>
      <c r="H33" s="272"/>
      <c r="I33" s="272"/>
      <c r="J33" s="272"/>
      <c r="K33" s="272"/>
      <c r="L33" s="272"/>
      <c r="M33" s="272"/>
      <c r="N33" s="272"/>
      <c r="O33" s="272"/>
      <c r="P33" s="272"/>
      <c r="Q33" s="273"/>
      <c r="R33" s="259"/>
    </row>
    <row r="34" spans="1:18" s="27" customFormat="1" ht="43.95" customHeight="1" x14ac:dyDescent="0.25">
      <c r="A34" s="255" t="s">
        <v>4</v>
      </c>
      <c r="B34" s="269" t="s">
        <v>671</v>
      </c>
      <c r="C34" s="269"/>
      <c r="D34" s="269"/>
      <c r="E34" s="269"/>
      <c r="F34" s="274" t="s">
        <v>675</v>
      </c>
      <c r="G34" s="275"/>
      <c r="H34" s="275"/>
      <c r="I34" s="276"/>
      <c r="J34" s="274" t="s">
        <v>676</v>
      </c>
      <c r="K34" s="275"/>
      <c r="L34" s="275"/>
      <c r="M34" s="276"/>
      <c r="N34" s="277"/>
      <c r="O34" s="278"/>
      <c r="P34" s="278"/>
      <c r="Q34" s="279"/>
      <c r="R34" s="259"/>
    </row>
    <row r="35" spans="1:18" s="27" customFormat="1" ht="20.100000000000001" customHeight="1" x14ac:dyDescent="0.25">
      <c r="A35" s="255"/>
      <c r="B35" s="270" t="s">
        <v>690</v>
      </c>
      <c r="C35" s="269" t="s">
        <v>704</v>
      </c>
      <c r="D35" s="269"/>
      <c r="E35" s="269"/>
      <c r="F35" s="285" t="s">
        <v>690</v>
      </c>
      <c r="G35" s="274" t="s">
        <v>704</v>
      </c>
      <c r="H35" s="275"/>
      <c r="I35" s="276"/>
      <c r="J35" s="285" t="s">
        <v>690</v>
      </c>
      <c r="K35" s="274" t="s">
        <v>704</v>
      </c>
      <c r="L35" s="275"/>
      <c r="M35" s="276"/>
      <c r="N35" s="287"/>
      <c r="O35" s="288"/>
      <c r="P35" s="288"/>
      <c r="Q35" s="289"/>
      <c r="R35" s="259"/>
    </row>
    <row r="36" spans="1:18" s="27" customFormat="1" ht="20.100000000000001" customHeight="1" x14ac:dyDescent="0.25">
      <c r="A36" s="255"/>
      <c r="B36" s="270"/>
      <c r="C36" s="235" t="s">
        <v>722</v>
      </c>
      <c r="D36" s="235" t="s">
        <v>723</v>
      </c>
      <c r="E36" s="235" t="s">
        <v>763</v>
      </c>
      <c r="F36" s="286"/>
      <c r="G36" s="235" t="s">
        <v>722</v>
      </c>
      <c r="H36" s="235" t="s">
        <v>723</v>
      </c>
      <c r="I36" s="235" t="s">
        <v>763</v>
      </c>
      <c r="J36" s="286"/>
      <c r="K36" s="235" t="s">
        <v>722</v>
      </c>
      <c r="L36" s="235" t="s">
        <v>723</v>
      </c>
      <c r="M36" s="235" t="s">
        <v>763</v>
      </c>
      <c r="N36" s="287"/>
      <c r="O36" s="288"/>
      <c r="P36" s="288"/>
      <c r="Q36" s="289"/>
      <c r="R36" s="259"/>
    </row>
    <row r="37" spans="1:18" s="27" customFormat="1" ht="20.100000000000001" customHeight="1" x14ac:dyDescent="0.25">
      <c r="A37" s="234" t="s">
        <v>211</v>
      </c>
      <c r="B37" s="34">
        <v>28</v>
      </c>
      <c r="C37" s="101">
        <v>2</v>
      </c>
      <c r="D37" s="101">
        <v>0</v>
      </c>
      <c r="E37" s="101">
        <v>16</v>
      </c>
      <c r="F37" s="34">
        <v>6</v>
      </c>
      <c r="G37" s="101">
        <v>2</v>
      </c>
      <c r="H37" s="101">
        <v>0</v>
      </c>
      <c r="I37" s="101">
        <v>1</v>
      </c>
      <c r="J37" s="34">
        <v>9</v>
      </c>
      <c r="K37" s="101">
        <v>2</v>
      </c>
      <c r="L37" s="101">
        <v>1</v>
      </c>
      <c r="M37" s="101">
        <v>0</v>
      </c>
      <c r="N37" s="287"/>
      <c r="O37" s="288"/>
      <c r="P37" s="288"/>
      <c r="Q37" s="289"/>
      <c r="R37" s="259"/>
    </row>
    <row r="38" spans="1:18" s="27" customFormat="1" ht="20.100000000000001" customHeight="1" x14ac:dyDescent="0.25">
      <c r="A38" s="234" t="s">
        <v>710</v>
      </c>
      <c r="B38" s="34">
        <v>26</v>
      </c>
      <c r="C38" s="101">
        <v>2</v>
      </c>
      <c r="D38" s="101">
        <v>0</v>
      </c>
      <c r="E38" s="101">
        <v>16</v>
      </c>
      <c r="F38" s="34">
        <v>2</v>
      </c>
      <c r="G38" s="101">
        <v>0</v>
      </c>
      <c r="H38" s="101">
        <v>0</v>
      </c>
      <c r="I38" s="101">
        <v>0</v>
      </c>
      <c r="J38" s="34">
        <v>2</v>
      </c>
      <c r="K38" s="101">
        <v>2</v>
      </c>
      <c r="L38" s="101">
        <v>0</v>
      </c>
      <c r="M38" s="101">
        <v>0</v>
      </c>
      <c r="N38" s="287"/>
      <c r="O38" s="288"/>
      <c r="P38" s="288"/>
      <c r="Q38" s="289"/>
      <c r="R38" s="259"/>
    </row>
    <row r="39" spans="1:18" s="27" customFormat="1" ht="20.100000000000001" customHeight="1" x14ac:dyDescent="0.25">
      <c r="A39" s="234" t="s">
        <v>222</v>
      </c>
      <c r="B39" s="34">
        <v>19</v>
      </c>
      <c r="C39" s="101">
        <v>5</v>
      </c>
      <c r="D39" s="101">
        <v>0</v>
      </c>
      <c r="E39" s="101">
        <v>8</v>
      </c>
      <c r="F39" s="34">
        <v>5</v>
      </c>
      <c r="G39" s="101">
        <v>0</v>
      </c>
      <c r="H39" s="101">
        <v>0</v>
      </c>
      <c r="I39" s="101">
        <v>0</v>
      </c>
      <c r="J39" s="34">
        <v>2</v>
      </c>
      <c r="K39" s="101">
        <v>1</v>
      </c>
      <c r="L39" s="101">
        <v>1</v>
      </c>
      <c r="M39" s="101">
        <v>0</v>
      </c>
      <c r="N39" s="287"/>
      <c r="O39" s="288"/>
      <c r="P39" s="288"/>
      <c r="Q39" s="289"/>
      <c r="R39" s="259"/>
    </row>
    <row r="40" spans="1:18" s="27" customFormat="1" ht="20.100000000000001" customHeight="1" x14ac:dyDescent="0.25">
      <c r="A40" s="234" t="s">
        <v>711</v>
      </c>
      <c r="B40" s="34">
        <v>11</v>
      </c>
      <c r="C40" s="101">
        <v>3</v>
      </c>
      <c r="D40" s="101">
        <v>0</v>
      </c>
      <c r="E40" s="101">
        <v>5</v>
      </c>
      <c r="F40" s="34">
        <v>2</v>
      </c>
      <c r="G40" s="101">
        <v>1</v>
      </c>
      <c r="H40" s="101">
        <v>0</v>
      </c>
      <c r="I40" s="101">
        <v>0</v>
      </c>
      <c r="J40" s="34">
        <v>13</v>
      </c>
      <c r="K40" s="101">
        <v>3</v>
      </c>
      <c r="L40" s="101">
        <v>5</v>
      </c>
      <c r="M40" s="101">
        <v>0</v>
      </c>
      <c r="N40" s="287"/>
      <c r="O40" s="288"/>
      <c r="P40" s="288"/>
      <c r="Q40" s="289"/>
      <c r="R40" s="259"/>
    </row>
    <row r="41" spans="1:18" s="27" customFormat="1" ht="20.100000000000001" customHeight="1" x14ac:dyDescent="0.25">
      <c r="A41" s="234" t="s">
        <v>226</v>
      </c>
      <c r="B41" s="34">
        <v>25</v>
      </c>
      <c r="C41" s="101">
        <v>5</v>
      </c>
      <c r="D41" s="101">
        <v>0</v>
      </c>
      <c r="E41" s="101">
        <v>10</v>
      </c>
      <c r="F41" s="34">
        <v>23</v>
      </c>
      <c r="G41" s="101">
        <v>2</v>
      </c>
      <c r="H41" s="101">
        <v>1</v>
      </c>
      <c r="I41" s="101">
        <v>2</v>
      </c>
      <c r="J41" s="34">
        <v>17</v>
      </c>
      <c r="K41" s="101">
        <v>4</v>
      </c>
      <c r="L41" s="101">
        <v>2</v>
      </c>
      <c r="M41" s="101">
        <v>0</v>
      </c>
      <c r="N41" s="287"/>
      <c r="O41" s="288"/>
      <c r="P41" s="288"/>
      <c r="Q41" s="289"/>
      <c r="R41" s="259"/>
    </row>
    <row r="42" spans="1:18" s="27" customFormat="1" ht="20.100000000000001" customHeight="1" x14ac:dyDescent="0.25">
      <c r="A42" s="234" t="s">
        <v>712</v>
      </c>
      <c r="B42" s="34">
        <v>27</v>
      </c>
      <c r="C42" s="101">
        <v>2</v>
      </c>
      <c r="D42" s="101">
        <v>0</v>
      </c>
      <c r="E42" s="101">
        <v>10</v>
      </c>
      <c r="F42" s="34">
        <v>9</v>
      </c>
      <c r="G42" s="101">
        <v>1</v>
      </c>
      <c r="H42" s="101">
        <v>0</v>
      </c>
      <c r="I42" s="101">
        <v>3</v>
      </c>
      <c r="J42" s="34">
        <v>17</v>
      </c>
      <c r="K42" s="101">
        <v>4</v>
      </c>
      <c r="L42" s="101">
        <v>1</v>
      </c>
      <c r="M42" s="101">
        <v>0</v>
      </c>
      <c r="N42" s="287"/>
      <c r="O42" s="288"/>
      <c r="P42" s="288"/>
      <c r="Q42" s="289"/>
      <c r="R42" s="259"/>
    </row>
    <row r="43" spans="1:18" s="27" customFormat="1" ht="20.100000000000001" customHeight="1" x14ac:dyDescent="0.25">
      <c r="A43" s="234" t="s">
        <v>686</v>
      </c>
      <c r="B43" s="34">
        <v>39</v>
      </c>
      <c r="C43" s="101">
        <v>4</v>
      </c>
      <c r="D43" s="101">
        <v>1</v>
      </c>
      <c r="E43" s="101">
        <v>12</v>
      </c>
      <c r="F43" s="34">
        <v>47</v>
      </c>
      <c r="G43" s="101">
        <v>7</v>
      </c>
      <c r="H43" s="101">
        <v>7</v>
      </c>
      <c r="I43" s="101">
        <v>0</v>
      </c>
      <c r="J43" s="34">
        <v>35</v>
      </c>
      <c r="K43" s="101">
        <v>13</v>
      </c>
      <c r="L43" s="101">
        <v>5</v>
      </c>
      <c r="M43" s="101">
        <v>0</v>
      </c>
      <c r="N43" s="287"/>
      <c r="O43" s="288"/>
      <c r="P43" s="288"/>
      <c r="Q43" s="289"/>
      <c r="R43" s="259"/>
    </row>
    <row r="44" spans="1:18" s="27" customFormat="1" ht="20.100000000000001" customHeight="1" x14ac:dyDescent="0.25">
      <c r="A44" s="234" t="s">
        <v>713</v>
      </c>
      <c r="B44" s="34">
        <v>42</v>
      </c>
      <c r="C44" s="101">
        <v>10</v>
      </c>
      <c r="D44" s="101">
        <v>0</v>
      </c>
      <c r="E44" s="101">
        <v>12</v>
      </c>
      <c r="F44" s="34">
        <v>27</v>
      </c>
      <c r="G44" s="101">
        <v>3</v>
      </c>
      <c r="H44" s="101">
        <v>3</v>
      </c>
      <c r="I44" s="101">
        <v>0</v>
      </c>
      <c r="J44" s="34">
        <v>22</v>
      </c>
      <c r="K44" s="101">
        <v>6</v>
      </c>
      <c r="L44" s="101">
        <v>6</v>
      </c>
      <c r="M44" s="101">
        <v>2</v>
      </c>
      <c r="N44" s="287"/>
      <c r="O44" s="288"/>
      <c r="P44" s="288"/>
      <c r="Q44" s="289"/>
      <c r="R44" s="259"/>
    </row>
    <row r="45" spans="1:18" s="27" customFormat="1" ht="20.100000000000001" customHeight="1" x14ac:dyDescent="0.25">
      <c r="A45" s="234" t="s">
        <v>3</v>
      </c>
      <c r="B45" s="34">
        <v>11</v>
      </c>
      <c r="C45" s="101">
        <v>1</v>
      </c>
      <c r="D45" s="101">
        <v>0</v>
      </c>
      <c r="E45" s="101">
        <v>1</v>
      </c>
      <c r="F45" s="34">
        <v>0</v>
      </c>
      <c r="G45" s="101">
        <v>0</v>
      </c>
      <c r="H45" s="101">
        <v>0</v>
      </c>
      <c r="I45" s="101">
        <v>0</v>
      </c>
      <c r="J45" s="34">
        <v>0</v>
      </c>
      <c r="K45" s="101">
        <v>0</v>
      </c>
      <c r="L45" s="101">
        <v>0</v>
      </c>
      <c r="M45" s="101">
        <v>0</v>
      </c>
      <c r="N45" s="287"/>
      <c r="O45" s="288"/>
      <c r="P45" s="288"/>
      <c r="Q45" s="289"/>
      <c r="R45" s="259"/>
    </row>
    <row r="46" spans="1:18" s="27" customFormat="1" ht="20.100000000000001" customHeight="1" x14ac:dyDescent="0.25">
      <c r="A46" s="234" t="s">
        <v>714</v>
      </c>
      <c r="B46" s="34">
        <f>SUM(B37:B45)</f>
        <v>228</v>
      </c>
      <c r="C46" s="34">
        <f t="shared" ref="C46:M46" si="2">SUM(C37:C45)</f>
        <v>34</v>
      </c>
      <c r="D46" s="34">
        <f t="shared" si="2"/>
        <v>1</v>
      </c>
      <c r="E46" s="34">
        <f t="shared" si="2"/>
        <v>90</v>
      </c>
      <c r="F46" s="34">
        <f t="shared" si="2"/>
        <v>121</v>
      </c>
      <c r="G46" s="34">
        <f t="shared" si="2"/>
        <v>16</v>
      </c>
      <c r="H46" s="34">
        <f t="shared" si="2"/>
        <v>11</v>
      </c>
      <c r="I46" s="34">
        <f t="shared" si="2"/>
        <v>6</v>
      </c>
      <c r="J46" s="34">
        <f t="shared" si="2"/>
        <v>117</v>
      </c>
      <c r="K46" s="34">
        <f t="shared" si="2"/>
        <v>35</v>
      </c>
      <c r="L46" s="34">
        <f t="shared" si="2"/>
        <v>21</v>
      </c>
      <c r="M46" s="34">
        <f t="shared" si="2"/>
        <v>2</v>
      </c>
      <c r="N46" s="280"/>
      <c r="O46" s="281"/>
      <c r="P46" s="281"/>
      <c r="Q46" s="282"/>
      <c r="R46" s="259"/>
    </row>
    <row r="47" spans="1:18" s="27" customFormat="1" ht="20.100000000000001" customHeight="1" x14ac:dyDescent="0.25">
      <c r="A47" s="70"/>
      <c r="J47" s="86"/>
      <c r="K47" s="86"/>
      <c r="L47" s="86"/>
      <c r="M47" s="86"/>
      <c r="N47" s="86"/>
      <c r="O47" s="86"/>
      <c r="P47" s="86"/>
      <c r="Q47" s="86"/>
      <c r="R47"/>
    </row>
    <row r="48" spans="1:18" ht="13.8" customHeight="1" x14ac:dyDescent="0.25">
      <c r="N48" s="86"/>
      <c r="O48" s="86"/>
      <c r="P48" s="86"/>
      <c r="Q48" s="86"/>
    </row>
    <row r="49" spans="2:17" x14ac:dyDescent="0.25">
      <c r="N49" s="86"/>
      <c r="O49" s="86"/>
      <c r="P49" s="86"/>
      <c r="Q49" s="86"/>
    </row>
    <row r="50" spans="2:17" x14ac:dyDescent="0.25">
      <c r="N50" s="86"/>
      <c r="O50" s="86"/>
      <c r="P50" s="86"/>
      <c r="Q50" s="86"/>
    </row>
    <row r="51" spans="2:17" x14ac:dyDescent="0.25">
      <c r="B51" s="182"/>
      <c r="N51" s="86"/>
      <c r="O51" s="86"/>
      <c r="P51" s="86"/>
      <c r="Q51" s="86"/>
    </row>
    <row r="52" spans="2:17" x14ac:dyDescent="0.25">
      <c r="N52" s="86"/>
      <c r="O52" s="86"/>
      <c r="P52" s="86"/>
      <c r="Q52" s="86"/>
    </row>
    <row r="53" spans="2:17" x14ac:dyDescent="0.25">
      <c r="N53" s="86"/>
      <c r="O53" s="86"/>
      <c r="P53" s="86"/>
      <c r="Q53" s="86"/>
    </row>
    <row r="54" spans="2:17" x14ac:dyDescent="0.25">
      <c r="N54" s="86"/>
      <c r="O54" s="86"/>
      <c r="P54" s="86"/>
      <c r="Q54" s="86"/>
    </row>
    <row r="55" spans="2:17" x14ac:dyDescent="0.25">
      <c r="N55" s="86"/>
      <c r="O55" s="86"/>
      <c r="P55" s="86"/>
      <c r="Q55" s="86"/>
    </row>
    <row r="56" spans="2:17" x14ac:dyDescent="0.25">
      <c r="N56" s="86"/>
      <c r="O56" s="86"/>
      <c r="P56" s="86"/>
      <c r="Q56" s="86"/>
    </row>
    <row r="57" spans="2:17" x14ac:dyDescent="0.25">
      <c r="N57" s="86"/>
      <c r="O57" s="86"/>
      <c r="P57" s="86"/>
      <c r="Q57" s="86"/>
    </row>
    <row r="58" spans="2:17" x14ac:dyDescent="0.25">
      <c r="N58" s="86"/>
      <c r="O58" s="86"/>
      <c r="P58" s="86"/>
      <c r="Q58" s="86"/>
    </row>
    <row r="59" spans="2:17" x14ac:dyDescent="0.25">
      <c r="N59" s="86"/>
      <c r="O59" s="86"/>
      <c r="P59" s="86"/>
      <c r="Q59" s="86"/>
    </row>
    <row r="60" spans="2:17" x14ac:dyDescent="0.25">
      <c r="N60" s="86"/>
      <c r="O60" s="86"/>
      <c r="P60" s="86"/>
      <c r="Q60" s="86"/>
    </row>
  </sheetData>
  <mergeCells count="45">
    <mergeCell ref="R33:R46"/>
    <mergeCell ref="N34:Q46"/>
    <mergeCell ref="F34:I34"/>
    <mergeCell ref="J34:M34"/>
    <mergeCell ref="F35:F36"/>
    <mergeCell ref="G35:I35"/>
    <mergeCell ref="J35:J36"/>
    <mergeCell ref="K35:M35"/>
    <mergeCell ref="F20:F21"/>
    <mergeCell ref="G20:I20"/>
    <mergeCell ref="J20:J21"/>
    <mergeCell ref="B19:E19"/>
    <mergeCell ref="F19:I19"/>
    <mergeCell ref="R1:R15"/>
    <mergeCell ref="K4:M4"/>
    <mergeCell ref="A17:Q17"/>
    <mergeCell ref="R17:R31"/>
    <mergeCell ref="A18:A21"/>
    <mergeCell ref="A1:Q1"/>
    <mergeCell ref="B2:Q2"/>
    <mergeCell ref="O4:Q4"/>
    <mergeCell ref="N3:Q3"/>
    <mergeCell ref="C4:E4"/>
    <mergeCell ref="N4:N5"/>
    <mergeCell ref="F4:F5"/>
    <mergeCell ref="G4:I4"/>
    <mergeCell ref="J4:J5"/>
    <mergeCell ref="A2:A5"/>
    <mergeCell ref="B3:E3"/>
    <mergeCell ref="A34:A36"/>
    <mergeCell ref="B34:E34"/>
    <mergeCell ref="B35:B36"/>
    <mergeCell ref="C35:E35"/>
    <mergeCell ref="F3:I3"/>
    <mergeCell ref="A33:Q33"/>
    <mergeCell ref="J3:M3"/>
    <mergeCell ref="B4:B5"/>
    <mergeCell ref="B18:I18"/>
    <mergeCell ref="J18:M19"/>
    <mergeCell ref="N18:Q19"/>
    <mergeCell ref="K20:M20"/>
    <mergeCell ref="N20:N21"/>
    <mergeCell ref="O20:Q20"/>
    <mergeCell ref="B20:B21"/>
    <mergeCell ref="C20:E20"/>
  </mergeCells>
  <printOptions horizontalCentered="1"/>
  <pageMargins left="0.7" right="0.7" top="0.75" bottom="0.75" header="0.3" footer="0.3"/>
  <pageSetup paperSize="9" scale="75" fitToHeight="0" orientation="landscape" r:id="rId1"/>
  <headerFooter alignWithMargins="0"/>
  <rowBreaks count="1" manualBreakCount="1">
    <brk id="31" max="17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P342"/>
  <sheetViews>
    <sheetView showGridLines="0" zoomScale="60" zoomScaleNormal="60" zoomScalePageLayoutView="60" workbookViewId="0">
      <selection sqref="A1:I1"/>
    </sheetView>
  </sheetViews>
  <sheetFormatPr defaultRowHeight="15" x14ac:dyDescent="0.25"/>
  <cols>
    <col min="1" max="1" width="25.5546875" style="30" customWidth="1"/>
    <col min="2" max="2" width="17.44140625" style="30" customWidth="1"/>
    <col min="3" max="4" width="21.44140625" style="30" customWidth="1"/>
    <col min="5" max="5" width="21.44140625" style="96" customWidth="1"/>
    <col min="6" max="6" width="21.44140625" style="30" customWidth="1"/>
    <col min="7" max="7" width="21.44140625" style="96" customWidth="1"/>
    <col min="8" max="8" width="21.44140625" style="30" customWidth="1"/>
    <col min="9" max="9" width="21.44140625" style="96" customWidth="1"/>
    <col min="10" max="10" width="1" customWidth="1"/>
  </cols>
  <sheetData>
    <row r="1" spans="1:16" ht="50.1" customHeight="1" x14ac:dyDescent="0.25">
      <c r="A1" s="293" t="s">
        <v>764</v>
      </c>
      <c r="B1" s="293"/>
      <c r="C1" s="293"/>
      <c r="D1" s="293"/>
      <c r="E1" s="293"/>
      <c r="F1" s="293"/>
      <c r="G1" s="293"/>
      <c r="H1" s="293"/>
      <c r="I1" s="293"/>
      <c r="J1" s="259"/>
    </row>
    <row r="2" spans="1:16" s="29" customFormat="1" ht="20.100000000000001" customHeight="1" x14ac:dyDescent="0.25">
      <c r="A2" s="294" t="s">
        <v>678</v>
      </c>
      <c r="B2" s="292" t="s">
        <v>638</v>
      </c>
      <c r="C2" s="294" t="s">
        <v>637</v>
      </c>
      <c r="D2" s="293" t="s">
        <v>704</v>
      </c>
      <c r="E2" s="293"/>
      <c r="F2" s="293"/>
      <c r="G2" s="293"/>
      <c r="H2" s="293"/>
      <c r="I2" s="293"/>
      <c r="J2" s="259"/>
    </row>
    <row r="3" spans="1:16" s="29" customFormat="1" ht="20.100000000000001" customHeight="1" x14ac:dyDescent="0.25">
      <c r="A3" s="294"/>
      <c r="B3" s="292"/>
      <c r="C3" s="294"/>
      <c r="D3" s="132" t="s">
        <v>722</v>
      </c>
      <c r="E3" s="132" t="s">
        <v>709</v>
      </c>
      <c r="F3" s="132" t="s">
        <v>723</v>
      </c>
      <c r="G3" s="132" t="s">
        <v>709</v>
      </c>
      <c r="H3" s="132" t="s">
        <v>763</v>
      </c>
      <c r="I3" s="132" t="s">
        <v>709</v>
      </c>
      <c r="J3" s="259"/>
      <c r="P3" s="225"/>
    </row>
    <row r="4" spans="1:16" s="28" customFormat="1" ht="24" customHeight="1" x14ac:dyDescent="0.25">
      <c r="A4" s="290" t="s">
        <v>924</v>
      </c>
      <c r="B4" s="36" t="s">
        <v>6</v>
      </c>
      <c r="C4" s="188">
        <v>8</v>
      </c>
      <c r="D4" s="188">
        <v>1</v>
      </c>
      <c r="E4" s="246">
        <v>12.5</v>
      </c>
      <c r="F4" s="188">
        <v>1</v>
      </c>
      <c r="G4" s="246">
        <v>12.5</v>
      </c>
      <c r="H4" s="188">
        <v>1</v>
      </c>
      <c r="I4" s="246">
        <v>12.5</v>
      </c>
      <c r="J4" s="259"/>
      <c r="L4" s="238"/>
    </row>
    <row r="5" spans="1:16" s="28" customFormat="1" ht="24" customHeight="1" x14ac:dyDescent="0.25">
      <c r="A5" s="290"/>
      <c r="B5" s="36" t="s">
        <v>7</v>
      </c>
      <c r="C5" s="188">
        <v>24</v>
      </c>
      <c r="D5" s="188">
        <v>4</v>
      </c>
      <c r="E5" s="246">
        <v>16.666666666666664</v>
      </c>
      <c r="F5" s="188">
        <v>1</v>
      </c>
      <c r="G5" s="246">
        <v>4.1666666666666661</v>
      </c>
      <c r="H5" s="188">
        <v>6</v>
      </c>
      <c r="I5" s="246">
        <v>25</v>
      </c>
      <c r="J5" s="259"/>
      <c r="L5" s="238"/>
    </row>
    <row r="6" spans="1:16" s="28" customFormat="1" ht="24" customHeight="1" x14ac:dyDescent="0.25">
      <c r="A6" s="290"/>
      <c r="B6" s="36" t="s">
        <v>244</v>
      </c>
      <c r="C6" s="188">
        <v>0</v>
      </c>
      <c r="D6" s="188">
        <v>0</v>
      </c>
      <c r="E6" s="246">
        <v>0</v>
      </c>
      <c r="F6" s="188">
        <v>0</v>
      </c>
      <c r="G6" s="246">
        <v>0</v>
      </c>
      <c r="H6" s="188">
        <v>0</v>
      </c>
      <c r="I6" s="246">
        <v>0</v>
      </c>
      <c r="J6" s="259"/>
    </row>
    <row r="7" spans="1:16" s="28" customFormat="1" ht="24" customHeight="1" x14ac:dyDescent="0.25">
      <c r="A7" s="290"/>
      <c r="B7" s="36" t="s">
        <v>8</v>
      </c>
      <c r="C7" s="188">
        <v>10</v>
      </c>
      <c r="D7" s="188">
        <v>2</v>
      </c>
      <c r="E7" s="246">
        <v>20</v>
      </c>
      <c r="F7" s="188">
        <v>0</v>
      </c>
      <c r="G7" s="246">
        <v>0</v>
      </c>
      <c r="H7" s="188">
        <v>6</v>
      </c>
      <c r="I7" s="246">
        <v>60</v>
      </c>
      <c r="J7" s="259"/>
    </row>
    <row r="8" spans="1:16" s="28" customFormat="1" ht="24" customHeight="1" x14ac:dyDescent="0.25">
      <c r="A8" s="290"/>
      <c r="B8" s="36" t="s">
        <v>9</v>
      </c>
      <c r="C8" s="188">
        <v>4</v>
      </c>
      <c r="D8" s="188">
        <v>0</v>
      </c>
      <c r="E8" s="246">
        <v>0</v>
      </c>
      <c r="F8" s="188">
        <v>0</v>
      </c>
      <c r="G8" s="246">
        <v>0</v>
      </c>
      <c r="H8" s="188">
        <v>3</v>
      </c>
      <c r="I8" s="246">
        <v>75</v>
      </c>
      <c r="J8" s="259"/>
    </row>
    <row r="9" spans="1:16" s="28" customFormat="1" ht="24" customHeight="1" x14ac:dyDescent="0.25">
      <c r="A9" s="290"/>
      <c r="B9" s="36" t="s">
        <v>10</v>
      </c>
      <c r="C9" s="188">
        <v>108</v>
      </c>
      <c r="D9" s="188">
        <v>22</v>
      </c>
      <c r="E9" s="246">
        <v>20.37037037037037</v>
      </c>
      <c r="F9" s="188">
        <v>0</v>
      </c>
      <c r="G9" s="246">
        <v>0</v>
      </c>
      <c r="H9" s="188">
        <v>11</v>
      </c>
      <c r="I9" s="246">
        <v>10.185185185185185</v>
      </c>
      <c r="J9" s="259"/>
    </row>
    <row r="10" spans="1:16" s="28" customFormat="1" ht="24" customHeight="1" x14ac:dyDescent="0.25">
      <c r="A10" s="290"/>
      <c r="B10" s="36" t="s">
        <v>245</v>
      </c>
      <c r="C10" s="188">
        <v>0</v>
      </c>
      <c r="D10" s="188">
        <v>0</v>
      </c>
      <c r="E10" s="246">
        <v>0</v>
      </c>
      <c r="F10" s="188">
        <v>0</v>
      </c>
      <c r="G10" s="246">
        <v>0</v>
      </c>
      <c r="H10" s="188">
        <v>0</v>
      </c>
      <c r="I10" s="246">
        <v>0</v>
      </c>
      <c r="J10" s="259"/>
    </row>
    <row r="11" spans="1:16" s="28" customFormat="1" ht="24" customHeight="1" x14ac:dyDescent="0.25">
      <c r="A11" s="290"/>
      <c r="B11" s="36" t="s">
        <v>246</v>
      </c>
      <c r="C11" s="188">
        <v>0</v>
      </c>
      <c r="D11" s="188">
        <v>0</v>
      </c>
      <c r="E11" s="246">
        <v>0</v>
      </c>
      <c r="F11" s="188">
        <v>0</v>
      </c>
      <c r="G11" s="246">
        <v>0</v>
      </c>
      <c r="H11" s="188">
        <v>0</v>
      </c>
      <c r="I11" s="246">
        <v>0</v>
      </c>
      <c r="J11" s="259"/>
    </row>
    <row r="12" spans="1:16" s="28" customFormat="1" ht="24" customHeight="1" x14ac:dyDescent="0.25">
      <c r="A12" s="290"/>
      <c r="B12" s="36" t="s">
        <v>11</v>
      </c>
      <c r="C12" s="188">
        <v>0</v>
      </c>
      <c r="D12" s="188">
        <v>0</v>
      </c>
      <c r="E12" s="246">
        <v>0</v>
      </c>
      <c r="F12" s="188">
        <v>0</v>
      </c>
      <c r="G12" s="246">
        <v>0</v>
      </c>
      <c r="H12" s="188">
        <v>0</v>
      </c>
      <c r="I12" s="246">
        <v>0</v>
      </c>
      <c r="J12" s="259"/>
    </row>
    <row r="13" spans="1:16" s="28" customFormat="1" ht="24" customHeight="1" x14ac:dyDescent="0.25">
      <c r="A13" s="290"/>
      <c r="B13" s="36" t="s">
        <v>247</v>
      </c>
      <c r="C13" s="188">
        <v>0</v>
      </c>
      <c r="D13" s="188">
        <v>0</v>
      </c>
      <c r="E13" s="246">
        <v>0</v>
      </c>
      <c r="F13" s="188">
        <v>0</v>
      </c>
      <c r="G13" s="246">
        <v>0</v>
      </c>
      <c r="H13" s="188">
        <v>0</v>
      </c>
      <c r="I13" s="246">
        <v>0</v>
      </c>
      <c r="J13" s="259"/>
    </row>
    <row r="14" spans="1:16" s="28" customFormat="1" ht="24" customHeight="1" x14ac:dyDescent="0.25">
      <c r="A14" s="290"/>
      <c r="B14" s="36" t="s">
        <v>248</v>
      </c>
      <c r="C14" s="188">
        <v>0</v>
      </c>
      <c r="D14" s="188">
        <v>0</v>
      </c>
      <c r="E14" s="246">
        <v>0</v>
      </c>
      <c r="F14" s="188">
        <v>0</v>
      </c>
      <c r="G14" s="246">
        <v>0</v>
      </c>
      <c r="H14" s="188">
        <v>0</v>
      </c>
      <c r="I14" s="246">
        <v>0</v>
      </c>
      <c r="J14" s="259"/>
    </row>
    <row r="15" spans="1:16" s="28" customFormat="1" ht="24" customHeight="1" x14ac:dyDescent="0.25">
      <c r="A15" s="290"/>
      <c r="B15" s="36" t="s">
        <v>12</v>
      </c>
      <c r="C15" s="188">
        <v>160</v>
      </c>
      <c r="D15" s="188">
        <v>8</v>
      </c>
      <c r="E15" s="246">
        <v>5</v>
      </c>
      <c r="F15" s="188">
        <v>11</v>
      </c>
      <c r="G15" s="246">
        <v>6.8750000000000009</v>
      </c>
      <c r="H15" s="188">
        <v>56</v>
      </c>
      <c r="I15" s="246">
        <v>35</v>
      </c>
      <c r="J15" s="259"/>
    </row>
    <row r="16" spans="1:16" s="28" customFormat="1" ht="24" customHeight="1" x14ac:dyDescent="0.25">
      <c r="A16" s="290"/>
      <c r="B16" s="36" t="s">
        <v>13</v>
      </c>
      <c r="C16" s="188">
        <v>842</v>
      </c>
      <c r="D16" s="188">
        <v>40</v>
      </c>
      <c r="E16" s="246">
        <v>4.7505938242280283</v>
      </c>
      <c r="F16" s="188">
        <v>56</v>
      </c>
      <c r="G16" s="246">
        <v>6.6508313539192399</v>
      </c>
      <c r="H16" s="188">
        <v>270</v>
      </c>
      <c r="I16" s="246">
        <v>32.066508313539195</v>
      </c>
      <c r="J16" s="259"/>
    </row>
    <row r="17" spans="1:10" s="28" customFormat="1" ht="24" customHeight="1" x14ac:dyDescent="0.25">
      <c r="A17" s="290"/>
      <c r="B17" s="36" t="s">
        <v>14</v>
      </c>
      <c r="C17" s="188">
        <v>438</v>
      </c>
      <c r="D17" s="188">
        <v>81</v>
      </c>
      <c r="E17" s="246">
        <v>18.493150684931507</v>
      </c>
      <c r="F17" s="188">
        <v>2</v>
      </c>
      <c r="G17" s="246">
        <v>0.45662100456621002</v>
      </c>
      <c r="H17" s="188">
        <v>52</v>
      </c>
      <c r="I17" s="246">
        <v>11.87214611872146</v>
      </c>
      <c r="J17" s="259"/>
    </row>
    <row r="18" spans="1:10" s="28" customFormat="1" ht="24" customHeight="1" x14ac:dyDescent="0.25">
      <c r="A18" s="290"/>
      <c r="B18" s="36" t="s">
        <v>15</v>
      </c>
      <c r="C18" s="188">
        <v>296</v>
      </c>
      <c r="D18" s="188">
        <v>57</v>
      </c>
      <c r="E18" s="246">
        <v>19.256756756756758</v>
      </c>
      <c r="F18" s="188">
        <v>1</v>
      </c>
      <c r="G18" s="246">
        <v>0.33783783783783783</v>
      </c>
      <c r="H18" s="188">
        <v>22</v>
      </c>
      <c r="I18" s="246">
        <v>7.4324324324324325</v>
      </c>
      <c r="J18" s="259"/>
    </row>
    <row r="19" spans="1:10" s="28" customFormat="1" ht="24" customHeight="1" x14ac:dyDescent="0.25">
      <c r="A19" s="290"/>
      <c r="B19" s="36" t="s">
        <v>249</v>
      </c>
      <c r="C19" s="188">
        <v>0</v>
      </c>
      <c r="D19" s="188">
        <v>0</v>
      </c>
      <c r="E19" s="246">
        <v>0</v>
      </c>
      <c r="F19" s="188">
        <v>0</v>
      </c>
      <c r="G19" s="246">
        <v>0</v>
      </c>
      <c r="H19" s="188">
        <v>0</v>
      </c>
      <c r="I19" s="246">
        <v>0</v>
      </c>
      <c r="J19" s="259"/>
    </row>
    <row r="20" spans="1:10" s="28" customFormat="1" ht="24" customHeight="1" x14ac:dyDescent="0.25">
      <c r="A20" s="290"/>
      <c r="B20" s="36" t="s">
        <v>250</v>
      </c>
      <c r="C20" s="188">
        <v>0</v>
      </c>
      <c r="D20" s="188">
        <v>0</v>
      </c>
      <c r="E20" s="246">
        <v>0</v>
      </c>
      <c r="F20" s="188">
        <v>0</v>
      </c>
      <c r="G20" s="246">
        <v>0</v>
      </c>
      <c r="H20" s="188">
        <v>0</v>
      </c>
      <c r="I20" s="246">
        <v>0</v>
      </c>
      <c r="J20" s="259"/>
    </row>
    <row r="21" spans="1:10" s="28" customFormat="1" ht="24" customHeight="1" x14ac:dyDescent="0.25">
      <c r="A21" s="290"/>
      <c r="B21" s="36" t="s">
        <v>251</v>
      </c>
      <c r="C21" s="188">
        <v>0</v>
      </c>
      <c r="D21" s="188">
        <v>0</v>
      </c>
      <c r="E21" s="246">
        <v>0</v>
      </c>
      <c r="F21" s="188">
        <v>0</v>
      </c>
      <c r="G21" s="246">
        <v>0</v>
      </c>
      <c r="H21" s="188">
        <v>0</v>
      </c>
      <c r="I21" s="246">
        <v>0</v>
      </c>
      <c r="J21" s="259"/>
    </row>
    <row r="22" spans="1:10" s="28" customFormat="1" ht="24" customHeight="1" x14ac:dyDescent="0.25">
      <c r="A22" s="290"/>
      <c r="B22" s="36" t="s">
        <v>252</v>
      </c>
      <c r="C22" s="188">
        <v>0</v>
      </c>
      <c r="D22" s="188">
        <v>0</v>
      </c>
      <c r="E22" s="246">
        <v>0</v>
      </c>
      <c r="F22" s="188">
        <v>0</v>
      </c>
      <c r="G22" s="246">
        <v>0</v>
      </c>
      <c r="H22" s="188">
        <v>0</v>
      </c>
      <c r="I22" s="246">
        <v>0</v>
      </c>
      <c r="J22" s="259"/>
    </row>
    <row r="23" spans="1:10" s="28" customFormat="1" ht="24" customHeight="1" x14ac:dyDescent="0.25">
      <c r="A23" s="290"/>
      <c r="B23" s="36" t="s">
        <v>253</v>
      </c>
      <c r="C23" s="188">
        <v>0</v>
      </c>
      <c r="D23" s="188">
        <v>0</v>
      </c>
      <c r="E23" s="246">
        <v>0</v>
      </c>
      <c r="F23" s="188">
        <v>0</v>
      </c>
      <c r="G23" s="246">
        <v>0</v>
      </c>
      <c r="H23" s="188">
        <v>0</v>
      </c>
      <c r="I23" s="246">
        <v>0</v>
      </c>
      <c r="J23" s="259"/>
    </row>
    <row r="24" spans="1:10" s="28" customFormat="1" ht="24" customHeight="1" x14ac:dyDescent="0.25">
      <c r="A24" s="290"/>
      <c r="B24" s="36" t="s">
        <v>254</v>
      </c>
      <c r="C24" s="188">
        <v>1</v>
      </c>
      <c r="D24" s="188">
        <v>0</v>
      </c>
      <c r="E24" s="246">
        <v>0</v>
      </c>
      <c r="F24" s="188">
        <v>0</v>
      </c>
      <c r="G24" s="246">
        <v>0</v>
      </c>
      <c r="H24" s="188">
        <v>0</v>
      </c>
      <c r="I24" s="246">
        <v>0</v>
      </c>
      <c r="J24" s="259"/>
    </row>
    <row r="25" spans="1:10" s="28" customFormat="1" ht="24" customHeight="1" x14ac:dyDescent="0.25">
      <c r="A25" s="290"/>
      <c r="B25" s="36" t="s">
        <v>16</v>
      </c>
      <c r="C25" s="188">
        <v>0</v>
      </c>
      <c r="D25" s="188">
        <v>0</v>
      </c>
      <c r="E25" s="246">
        <v>0</v>
      </c>
      <c r="F25" s="188">
        <v>0</v>
      </c>
      <c r="G25" s="246">
        <v>0</v>
      </c>
      <c r="H25" s="188">
        <v>0</v>
      </c>
      <c r="I25" s="246">
        <v>0</v>
      </c>
      <c r="J25" s="259"/>
    </row>
    <row r="26" spans="1:10" s="28" customFormat="1" ht="24" customHeight="1" x14ac:dyDescent="0.25">
      <c r="A26" s="290"/>
      <c r="B26" s="36" t="s">
        <v>255</v>
      </c>
      <c r="C26" s="188">
        <v>0</v>
      </c>
      <c r="D26" s="188">
        <v>0</v>
      </c>
      <c r="E26" s="246">
        <v>0</v>
      </c>
      <c r="F26" s="188">
        <v>0</v>
      </c>
      <c r="G26" s="246">
        <v>0</v>
      </c>
      <c r="H26" s="188">
        <v>0</v>
      </c>
      <c r="I26" s="246">
        <v>0</v>
      </c>
      <c r="J26" s="259"/>
    </row>
    <row r="27" spans="1:10" s="28" customFormat="1" ht="24" customHeight="1" x14ac:dyDescent="0.25">
      <c r="A27" s="290"/>
      <c r="B27" s="36" t="s">
        <v>17</v>
      </c>
      <c r="C27" s="188">
        <v>0</v>
      </c>
      <c r="D27" s="188">
        <v>0</v>
      </c>
      <c r="E27" s="246">
        <v>0</v>
      </c>
      <c r="F27" s="188">
        <v>0</v>
      </c>
      <c r="G27" s="246">
        <v>0</v>
      </c>
      <c r="H27" s="188">
        <v>0</v>
      </c>
      <c r="I27" s="246">
        <v>0</v>
      </c>
      <c r="J27" s="259"/>
    </row>
    <row r="28" spans="1:10" s="28" customFormat="1" ht="24" customHeight="1" x14ac:dyDescent="0.25">
      <c r="A28" s="290"/>
      <c r="B28" s="36" t="s">
        <v>256</v>
      </c>
      <c r="C28" s="188">
        <v>1</v>
      </c>
      <c r="D28" s="188">
        <v>0</v>
      </c>
      <c r="E28" s="246">
        <v>0</v>
      </c>
      <c r="F28" s="188">
        <v>0</v>
      </c>
      <c r="G28" s="246">
        <v>0</v>
      </c>
      <c r="H28" s="188">
        <v>1</v>
      </c>
      <c r="I28" s="246">
        <v>100</v>
      </c>
      <c r="J28" s="259"/>
    </row>
    <row r="29" spans="1:10" s="28" customFormat="1" ht="24" customHeight="1" x14ac:dyDescent="0.25">
      <c r="A29" s="290"/>
      <c r="B29" s="36" t="s">
        <v>257</v>
      </c>
      <c r="C29" s="188">
        <v>1</v>
      </c>
      <c r="D29" s="188">
        <v>0</v>
      </c>
      <c r="E29" s="246">
        <v>0</v>
      </c>
      <c r="F29" s="188">
        <v>0</v>
      </c>
      <c r="G29" s="246">
        <v>0</v>
      </c>
      <c r="H29" s="188">
        <v>1</v>
      </c>
      <c r="I29" s="246">
        <v>100</v>
      </c>
      <c r="J29" s="259"/>
    </row>
    <row r="30" spans="1:10" s="28" customFormat="1" ht="24" customHeight="1" x14ac:dyDescent="0.25">
      <c r="A30" s="290"/>
      <c r="B30" s="36" t="s">
        <v>258</v>
      </c>
      <c r="C30" s="188">
        <v>0</v>
      </c>
      <c r="D30" s="188">
        <v>0</v>
      </c>
      <c r="E30" s="246">
        <v>0</v>
      </c>
      <c r="F30" s="188">
        <v>0</v>
      </c>
      <c r="G30" s="246">
        <v>0</v>
      </c>
      <c r="H30" s="188">
        <v>0</v>
      </c>
      <c r="I30" s="246">
        <v>0</v>
      </c>
      <c r="J30" s="259"/>
    </row>
    <row r="31" spans="1:10" s="28" customFormat="1" ht="24" customHeight="1" x14ac:dyDescent="0.25">
      <c r="A31" s="290"/>
      <c r="B31" s="36" t="s">
        <v>18</v>
      </c>
      <c r="C31" s="188">
        <v>7</v>
      </c>
      <c r="D31" s="188">
        <v>3</v>
      </c>
      <c r="E31" s="246">
        <v>42.857142857142854</v>
      </c>
      <c r="F31" s="188">
        <v>0</v>
      </c>
      <c r="G31" s="246">
        <v>0</v>
      </c>
      <c r="H31" s="188">
        <v>0</v>
      </c>
      <c r="I31" s="246">
        <v>0</v>
      </c>
      <c r="J31" s="259"/>
    </row>
    <row r="32" spans="1:10" s="28" customFormat="1" ht="24" customHeight="1" x14ac:dyDescent="0.25">
      <c r="A32" s="290"/>
      <c r="B32" s="36" t="s">
        <v>259</v>
      </c>
      <c r="C32" s="188">
        <v>0</v>
      </c>
      <c r="D32" s="188">
        <v>0</v>
      </c>
      <c r="E32" s="246">
        <v>0</v>
      </c>
      <c r="F32" s="188">
        <v>0</v>
      </c>
      <c r="G32" s="246">
        <v>0</v>
      </c>
      <c r="H32" s="188">
        <v>0</v>
      </c>
      <c r="I32" s="246">
        <v>0</v>
      </c>
      <c r="J32" s="259"/>
    </row>
    <row r="33" spans="1:10" s="28" customFormat="1" ht="24" customHeight="1" x14ac:dyDescent="0.25">
      <c r="A33" s="290"/>
      <c r="B33" s="36" t="s">
        <v>19</v>
      </c>
      <c r="C33" s="188">
        <v>465</v>
      </c>
      <c r="D33" s="188">
        <v>48</v>
      </c>
      <c r="E33" s="246">
        <v>10.32258064516129</v>
      </c>
      <c r="F33" s="188">
        <v>8</v>
      </c>
      <c r="G33" s="246">
        <v>1.7204301075268817</v>
      </c>
      <c r="H33" s="188">
        <v>204</v>
      </c>
      <c r="I33" s="246">
        <v>43.870967741935488</v>
      </c>
      <c r="J33" s="259"/>
    </row>
    <row r="34" spans="1:10" s="28" customFormat="1" ht="24" customHeight="1" x14ac:dyDescent="0.25">
      <c r="A34" s="290"/>
      <c r="B34" s="36" t="s">
        <v>20</v>
      </c>
      <c r="C34" s="188">
        <v>505</v>
      </c>
      <c r="D34" s="188">
        <v>64</v>
      </c>
      <c r="E34" s="246">
        <v>12.673267326732674</v>
      </c>
      <c r="F34" s="188">
        <v>16</v>
      </c>
      <c r="G34" s="246">
        <v>3.1683168316831685</v>
      </c>
      <c r="H34" s="188">
        <v>227</v>
      </c>
      <c r="I34" s="246">
        <v>44.950495049504951</v>
      </c>
      <c r="J34" s="259"/>
    </row>
    <row r="35" spans="1:10" s="28" customFormat="1" ht="24" customHeight="1" x14ac:dyDescent="0.25">
      <c r="A35" s="290"/>
      <c r="B35" s="36" t="s">
        <v>21</v>
      </c>
      <c r="C35" s="188">
        <v>4</v>
      </c>
      <c r="D35" s="188">
        <v>0</v>
      </c>
      <c r="E35" s="246">
        <v>0</v>
      </c>
      <c r="F35" s="188">
        <v>0</v>
      </c>
      <c r="G35" s="246">
        <v>0</v>
      </c>
      <c r="H35" s="188">
        <v>2</v>
      </c>
      <c r="I35" s="246">
        <v>50</v>
      </c>
      <c r="J35" s="259"/>
    </row>
    <row r="36" spans="1:10" s="28" customFormat="1" ht="24" customHeight="1" x14ac:dyDescent="0.25">
      <c r="A36" s="290"/>
      <c r="B36" s="36" t="s">
        <v>22</v>
      </c>
      <c r="C36" s="188">
        <v>15</v>
      </c>
      <c r="D36" s="188">
        <v>0</v>
      </c>
      <c r="E36" s="246">
        <v>0</v>
      </c>
      <c r="F36" s="188">
        <v>1</v>
      </c>
      <c r="G36" s="246">
        <v>6.666666666666667</v>
      </c>
      <c r="H36" s="188">
        <v>7</v>
      </c>
      <c r="I36" s="246">
        <v>46.666666666666664</v>
      </c>
      <c r="J36" s="259"/>
    </row>
    <row r="37" spans="1:10" s="28" customFormat="1" ht="24" customHeight="1" x14ac:dyDescent="0.25">
      <c r="A37" s="290"/>
      <c r="B37" s="36" t="s">
        <v>260</v>
      </c>
      <c r="C37" s="188">
        <v>2</v>
      </c>
      <c r="D37" s="188">
        <v>0</v>
      </c>
      <c r="E37" s="246">
        <v>0</v>
      </c>
      <c r="F37" s="188">
        <v>1</v>
      </c>
      <c r="G37" s="246">
        <v>50</v>
      </c>
      <c r="H37" s="188">
        <v>0</v>
      </c>
      <c r="I37" s="246">
        <v>0</v>
      </c>
      <c r="J37" s="259"/>
    </row>
    <row r="38" spans="1:10" s="28" customFormat="1" ht="24" customHeight="1" x14ac:dyDescent="0.25">
      <c r="A38" s="290"/>
      <c r="B38" s="36" t="s">
        <v>23</v>
      </c>
      <c r="C38" s="188">
        <v>2</v>
      </c>
      <c r="D38" s="188">
        <v>0</v>
      </c>
      <c r="E38" s="246">
        <v>0</v>
      </c>
      <c r="F38" s="188">
        <v>0</v>
      </c>
      <c r="G38" s="246">
        <v>0</v>
      </c>
      <c r="H38" s="188">
        <v>1</v>
      </c>
      <c r="I38" s="246">
        <v>50</v>
      </c>
      <c r="J38" s="259"/>
    </row>
    <row r="39" spans="1:10" s="28" customFormat="1" ht="24" customHeight="1" x14ac:dyDescent="0.25">
      <c r="A39" s="290"/>
      <c r="B39" s="36" t="s">
        <v>24</v>
      </c>
      <c r="C39" s="188">
        <v>2</v>
      </c>
      <c r="D39" s="188">
        <v>0</v>
      </c>
      <c r="E39" s="246">
        <v>0</v>
      </c>
      <c r="F39" s="188">
        <v>0</v>
      </c>
      <c r="G39" s="246">
        <v>0</v>
      </c>
      <c r="H39" s="188">
        <v>2</v>
      </c>
      <c r="I39" s="246">
        <v>100</v>
      </c>
      <c r="J39" s="259"/>
    </row>
    <row r="40" spans="1:10" s="28" customFormat="1" ht="24" customHeight="1" x14ac:dyDescent="0.25">
      <c r="A40" s="290"/>
      <c r="B40" s="36" t="s">
        <v>25</v>
      </c>
      <c r="C40" s="188">
        <v>18</v>
      </c>
      <c r="D40" s="188">
        <v>0</v>
      </c>
      <c r="E40" s="246">
        <v>0</v>
      </c>
      <c r="F40" s="188">
        <v>1</v>
      </c>
      <c r="G40" s="246">
        <v>5.5555555555555554</v>
      </c>
      <c r="H40" s="188">
        <v>4</v>
      </c>
      <c r="I40" s="246">
        <v>22.222222222222221</v>
      </c>
      <c r="J40" s="259"/>
    </row>
    <row r="41" spans="1:10" s="28" customFormat="1" ht="24" customHeight="1" x14ac:dyDescent="0.25">
      <c r="A41" s="290" t="s">
        <v>925</v>
      </c>
      <c r="B41" s="36" t="s">
        <v>26</v>
      </c>
      <c r="C41" s="188">
        <v>18</v>
      </c>
      <c r="D41" s="188">
        <v>10</v>
      </c>
      <c r="E41" s="246">
        <v>55.555555555555557</v>
      </c>
      <c r="F41" s="188">
        <v>0</v>
      </c>
      <c r="G41" s="246">
        <v>0</v>
      </c>
      <c r="H41" s="188">
        <v>6</v>
      </c>
      <c r="I41" s="246">
        <v>33.333333333333329</v>
      </c>
      <c r="J41" s="259"/>
    </row>
    <row r="42" spans="1:10" s="28" customFormat="1" ht="24" customHeight="1" x14ac:dyDescent="0.25">
      <c r="A42" s="291"/>
      <c r="B42" s="36" t="s">
        <v>261</v>
      </c>
      <c r="C42" s="188">
        <v>1</v>
      </c>
      <c r="D42" s="188">
        <v>1</v>
      </c>
      <c r="E42" s="246">
        <v>100</v>
      </c>
      <c r="F42" s="188">
        <v>0</v>
      </c>
      <c r="G42" s="246">
        <v>0</v>
      </c>
      <c r="H42" s="188">
        <v>0</v>
      </c>
      <c r="I42" s="246">
        <v>0</v>
      </c>
      <c r="J42" s="259"/>
    </row>
    <row r="43" spans="1:10" s="28" customFormat="1" ht="24" customHeight="1" x14ac:dyDescent="0.25">
      <c r="A43" s="291"/>
      <c r="B43" s="36" t="s">
        <v>262</v>
      </c>
      <c r="C43" s="188">
        <v>0</v>
      </c>
      <c r="D43" s="188">
        <v>0</v>
      </c>
      <c r="E43" s="246">
        <v>0</v>
      </c>
      <c r="F43" s="188">
        <v>0</v>
      </c>
      <c r="G43" s="246">
        <v>0</v>
      </c>
      <c r="H43" s="188">
        <v>0</v>
      </c>
      <c r="I43" s="246">
        <v>0</v>
      </c>
      <c r="J43" s="259"/>
    </row>
    <row r="44" spans="1:10" s="28" customFormat="1" ht="24" customHeight="1" x14ac:dyDescent="0.25">
      <c r="A44" s="291"/>
      <c r="B44" s="36" t="s">
        <v>263</v>
      </c>
      <c r="C44" s="188">
        <v>1</v>
      </c>
      <c r="D44" s="188">
        <v>0</v>
      </c>
      <c r="E44" s="246">
        <v>0</v>
      </c>
      <c r="F44" s="188">
        <v>0</v>
      </c>
      <c r="G44" s="246">
        <v>0</v>
      </c>
      <c r="H44" s="188">
        <v>1</v>
      </c>
      <c r="I44" s="246">
        <v>100</v>
      </c>
      <c r="J44" s="259"/>
    </row>
    <row r="45" spans="1:10" s="28" customFormat="1" ht="24" customHeight="1" x14ac:dyDescent="0.25">
      <c r="A45" s="291"/>
      <c r="B45" s="36" t="s">
        <v>27</v>
      </c>
      <c r="C45" s="188">
        <v>39</v>
      </c>
      <c r="D45" s="188">
        <v>1</v>
      </c>
      <c r="E45" s="246">
        <v>2.5641025641025639</v>
      </c>
      <c r="F45" s="188">
        <v>2</v>
      </c>
      <c r="G45" s="246">
        <v>5.1282051282051277</v>
      </c>
      <c r="H45" s="188">
        <v>12</v>
      </c>
      <c r="I45" s="246">
        <v>30.76923076923077</v>
      </c>
      <c r="J45" s="259"/>
    </row>
    <row r="46" spans="1:10" s="28" customFormat="1" ht="24" customHeight="1" x14ac:dyDescent="0.25">
      <c r="A46" s="291"/>
      <c r="B46" s="36" t="s">
        <v>28</v>
      </c>
      <c r="C46" s="188">
        <v>0</v>
      </c>
      <c r="D46" s="188">
        <v>0</v>
      </c>
      <c r="E46" s="246">
        <v>0</v>
      </c>
      <c r="F46" s="188">
        <v>0</v>
      </c>
      <c r="G46" s="246">
        <v>0</v>
      </c>
      <c r="H46" s="188">
        <v>0</v>
      </c>
      <c r="I46" s="246">
        <v>0</v>
      </c>
      <c r="J46" s="259"/>
    </row>
    <row r="47" spans="1:10" s="28" customFormat="1" ht="24" customHeight="1" x14ac:dyDescent="0.25">
      <c r="A47" s="291"/>
      <c r="B47" s="36" t="s">
        <v>264</v>
      </c>
      <c r="C47" s="188">
        <v>0</v>
      </c>
      <c r="D47" s="188">
        <v>0</v>
      </c>
      <c r="E47" s="246">
        <v>0</v>
      </c>
      <c r="F47" s="188">
        <v>0</v>
      </c>
      <c r="G47" s="246">
        <v>0</v>
      </c>
      <c r="H47" s="188">
        <v>0</v>
      </c>
      <c r="I47" s="246">
        <v>0</v>
      </c>
      <c r="J47" s="259"/>
    </row>
    <row r="48" spans="1:10" s="28" customFormat="1" ht="24" customHeight="1" x14ac:dyDescent="0.25">
      <c r="A48" s="291"/>
      <c r="B48" s="36" t="s">
        <v>29</v>
      </c>
      <c r="C48" s="188">
        <v>2</v>
      </c>
      <c r="D48" s="188">
        <v>0</v>
      </c>
      <c r="E48" s="246">
        <v>0</v>
      </c>
      <c r="F48" s="188">
        <v>0</v>
      </c>
      <c r="G48" s="246">
        <v>0</v>
      </c>
      <c r="H48" s="188">
        <v>0</v>
      </c>
      <c r="I48" s="246">
        <v>0</v>
      </c>
      <c r="J48" s="259"/>
    </row>
    <row r="49" spans="1:10" s="28" customFormat="1" ht="24" customHeight="1" x14ac:dyDescent="0.25">
      <c r="A49" s="291"/>
      <c r="B49" s="36" t="s">
        <v>265</v>
      </c>
      <c r="C49" s="188">
        <v>0</v>
      </c>
      <c r="D49" s="188">
        <v>0</v>
      </c>
      <c r="E49" s="246">
        <v>0</v>
      </c>
      <c r="F49" s="188">
        <v>0</v>
      </c>
      <c r="G49" s="246">
        <v>0</v>
      </c>
      <c r="H49" s="188">
        <v>0</v>
      </c>
      <c r="I49" s="246">
        <v>0</v>
      </c>
      <c r="J49" s="259"/>
    </row>
    <row r="50" spans="1:10" s="28" customFormat="1" ht="24" customHeight="1" x14ac:dyDescent="0.25">
      <c r="A50" s="291"/>
      <c r="B50" s="36" t="s">
        <v>30</v>
      </c>
      <c r="C50" s="188">
        <v>317</v>
      </c>
      <c r="D50" s="188">
        <v>41</v>
      </c>
      <c r="E50" s="246">
        <v>12.933753943217665</v>
      </c>
      <c r="F50" s="188">
        <v>75</v>
      </c>
      <c r="G50" s="246">
        <v>23.65930599369085</v>
      </c>
      <c r="H50" s="188">
        <v>148</v>
      </c>
      <c r="I50" s="246">
        <v>46.687697160883282</v>
      </c>
      <c r="J50" s="259"/>
    </row>
    <row r="51" spans="1:10" s="28" customFormat="1" ht="24" customHeight="1" x14ac:dyDescent="0.25">
      <c r="A51" s="291"/>
      <c r="B51" s="36" t="s">
        <v>31</v>
      </c>
      <c r="C51" s="188">
        <v>167</v>
      </c>
      <c r="D51" s="188">
        <v>15</v>
      </c>
      <c r="E51" s="246">
        <v>8.9820359281437128</v>
      </c>
      <c r="F51" s="188">
        <v>20</v>
      </c>
      <c r="G51" s="246">
        <v>11.976047904191617</v>
      </c>
      <c r="H51" s="188">
        <v>68</v>
      </c>
      <c r="I51" s="246">
        <v>40.718562874251496</v>
      </c>
      <c r="J51" s="259"/>
    </row>
    <row r="52" spans="1:10" s="28" customFormat="1" ht="24" customHeight="1" x14ac:dyDescent="0.25">
      <c r="A52" s="291"/>
      <c r="B52" s="36" t="s">
        <v>32</v>
      </c>
      <c r="C52" s="188">
        <v>0</v>
      </c>
      <c r="D52" s="188">
        <v>0</v>
      </c>
      <c r="E52" s="246">
        <v>0</v>
      </c>
      <c r="F52" s="188">
        <v>0</v>
      </c>
      <c r="G52" s="246">
        <v>0</v>
      </c>
      <c r="H52" s="188">
        <v>0</v>
      </c>
      <c r="I52" s="246">
        <v>0</v>
      </c>
      <c r="J52" s="259"/>
    </row>
    <row r="53" spans="1:10" s="28" customFormat="1" ht="24" customHeight="1" x14ac:dyDescent="0.25">
      <c r="A53" s="291"/>
      <c r="B53" s="36" t="s">
        <v>266</v>
      </c>
      <c r="C53" s="188">
        <v>0</v>
      </c>
      <c r="D53" s="188">
        <v>0</v>
      </c>
      <c r="E53" s="246">
        <v>0</v>
      </c>
      <c r="F53" s="188">
        <v>0</v>
      </c>
      <c r="G53" s="246">
        <v>0</v>
      </c>
      <c r="H53" s="188">
        <v>0</v>
      </c>
      <c r="I53" s="246">
        <v>0</v>
      </c>
      <c r="J53" s="259"/>
    </row>
    <row r="54" spans="1:10" s="28" customFormat="1" ht="24" customHeight="1" x14ac:dyDescent="0.25">
      <c r="A54" s="291"/>
      <c r="B54" s="36" t="s">
        <v>267</v>
      </c>
      <c r="C54" s="188">
        <v>0</v>
      </c>
      <c r="D54" s="188">
        <v>0</v>
      </c>
      <c r="E54" s="246">
        <v>0</v>
      </c>
      <c r="F54" s="188">
        <v>0</v>
      </c>
      <c r="G54" s="246">
        <v>0</v>
      </c>
      <c r="H54" s="188">
        <v>0</v>
      </c>
      <c r="I54" s="246">
        <v>0</v>
      </c>
      <c r="J54" s="259"/>
    </row>
    <row r="55" spans="1:10" s="28" customFormat="1" ht="24" customHeight="1" x14ac:dyDescent="0.25">
      <c r="A55" s="291"/>
      <c r="B55" s="36" t="s">
        <v>268</v>
      </c>
      <c r="C55" s="188">
        <v>0</v>
      </c>
      <c r="D55" s="188">
        <v>0</v>
      </c>
      <c r="E55" s="246">
        <v>0</v>
      </c>
      <c r="F55" s="188">
        <v>0</v>
      </c>
      <c r="G55" s="246">
        <v>0</v>
      </c>
      <c r="H55" s="188">
        <v>0</v>
      </c>
      <c r="I55" s="246">
        <v>0</v>
      </c>
      <c r="J55" s="259"/>
    </row>
    <row r="56" spans="1:10" s="28" customFormat="1" ht="24" customHeight="1" x14ac:dyDescent="0.25">
      <c r="A56" s="291"/>
      <c r="B56" s="36" t="s">
        <v>33</v>
      </c>
      <c r="C56" s="188">
        <v>937</v>
      </c>
      <c r="D56" s="188">
        <v>78</v>
      </c>
      <c r="E56" s="246">
        <v>8.3244397011739597</v>
      </c>
      <c r="F56" s="188">
        <v>132</v>
      </c>
      <c r="G56" s="246">
        <v>14.087513340448238</v>
      </c>
      <c r="H56" s="188">
        <v>497</v>
      </c>
      <c r="I56" s="246">
        <v>53.04162219850587</v>
      </c>
      <c r="J56" s="259"/>
    </row>
    <row r="57" spans="1:10" s="28" customFormat="1" ht="24" customHeight="1" x14ac:dyDescent="0.25">
      <c r="A57" s="291"/>
      <c r="B57" s="36" t="s">
        <v>34</v>
      </c>
      <c r="C57" s="188">
        <v>0</v>
      </c>
      <c r="D57" s="188">
        <v>0</v>
      </c>
      <c r="E57" s="246">
        <v>0</v>
      </c>
      <c r="F57" s="188">
        <v>0</v>
      </c>
      <c r="G57" s="246">
        <v>0</v>
      </c>
      <c r="H57" s="188">
        <v>0</v>
      </c>
      <c r="I57" s="246">
        <v>0</v>
      </c>
      <c r="J57" s="259"/>
    </row>
    <row r="58" spans="1:10" s="28" customFormat="1" ht="24" customHeight="1" x14ac:dyDescent="0.25">
      <c r="A58" s="291"/>
      <c r="B58" s="36" t="s">
        <v>269</v>
      </c>
      <c r="C58" s="188">
        <v>0</v>
      </c>
      <c r="D58" s="188">
        <v>0</v>
      </c>
      <c r="E58" s="246">
        <v>0</v>
      </c>
      <c r="F58" s="188">
        <v>0</v>
      </c>
      <c r="G58" s="246">
        <v>0</v>
      </c>
      <c r="H58" s="188">
        <v>0</v>
      </c>
      <c r="I58" s="246">
        <v>0</v>
      </c>
      <c r="J58" s="259"/>
    </row>
    <row r="59" spans="1:10" s="28" customFormat="1" ht="24" customHeight="1" x14ac:dyDescent="0.25">
      <c r="A59" s="291"/>
      <c r="B59" s="36" t="s">
        <v>35</v>
      </c>
      <c r="C59" s="188">
        <v>1</v>
      </c>
      <c r="D59" s="188">
        <v>1</v>
      </c>
      <c r="E59" s="246">
        <v>100</v>
      </c>
      <c r="F59" s="188">
        <v>0</v>
      </c>
      <c r="G59" s="246">
        <v>0</v>
      </c>
      <c r="H59" s="188">
        <v>0</v>
      </c>
      <c r="I59" s="246">
        <v>0</v>
      </c>
      <c r="J59" s="259"/>
    </row>
    <row r="60" spans="1:10" s="28" customFormat="1" ht="24" customHeight="1" x14ac:dyDescent="0.25">
      <c r="A60" s="291"/>
      <c r="B60" s="36" t="s">
        <v>270</v>
      </c>
      <c r="C60" s="188">
        <v>0</v>
      </c>
      <c r="D60" s="188">
        <v>0</v>
      </c>
      <c r="E60" s="246">
        <v>0</v>
      </c>
      <c r="F60" s="188">
        <v>0</v>
      </c>
      <c r="G60" s="246">
        <v>0</v>
      </c>
      <c r="H60" s="188">
        <v>0</v>
      </c>
      <c r="I60" s="246">
        <v>0</v>
      </c>
      <c r="J60" s="259"/>
    </row>
    <row r="61" spans="1:10" s="28" customFormat="1" ht="24" customHeight="1" x14ac:dyDescent="0.25">
      <c r="A61" s="291"/>
      <c r="B61" s="36" t="s">
        <v>36</v>
      </c>
      <c r="C61" s="188">
        <v>41</v>
      </c>
      <c r="D61" s="188">
        <v>1</v>
      </c>
      <c r="E61" s="246">
        <v>2.4390243902439024</v>
      </c>
      <c r="F61" s="188">
        <v>2</v>
      </c>
      <c r="G61" s="246">
        <v>4.8780487804878048</v>
      </c>
      <c r="H61" s="188">
        <v>25</v>
      </c>
      <c r="I61" s="246">
        <v>60.975609756097562</v>
      </c>
      <c r="J61" s="259"/>
    </row>
    <row r="62" spans="1:10" s="28" customFormat="1" ht="24" customHeight="1" x14ac:dyDescent="0.25">
      <c r="A62" s="291"/>
      <c r="B62" s="36" t="s">
        <v>37</v>
      </c>
      <c r="C62" s="188">
        <v>39</v>
      </c>
      <c r="D62" s="188">
        <v>1</v>
      </c>
      <c r="E62" s="246">
        <v>2.5641025641025639</v>
      </c>
      <c r="F62" s="188">
        <v>9</v>
      </c>
      <c r="G62" s="246">
        <v>23.076923076923077</v>
      </c>
      <c r="H62" s="188">
        <v>18</v>
      </c>
      <c r="I62" s="246">
        <v>46.153846153846153</v>
      </c>
      <c r="J62" s="259"/>
    </row>
    <row r="63" spans="1:10" s="28" customFormat="1" ht="24" customHeight="1" x14ac:dyDescent="0.25">
      <c r="A63" s="291"/>
      <c r="B63" s="36" t="s">
        <v>38</v>
      </c>
      <c r="C63" s="188">
        <v>200</v>
      </c>
      <c r="D63" s="188">
        <v>7</v>
      </c>
      <c r="E63" s="246">
        <v>3.5000000000000004</v>
      </c>
      <c r="F63" s="188">
        <v>81</v>
      </c>
      <c r="G63" s="246">
        <v>40.5</v>
      </c>
      <c r="H63" s="188">
        <v>30</v>
      </c>
      <c r="I63" s="246">
        <v>15</v>
      </c>
      <c r="J63" s="259"/>
    </row>
    <row r="64" spans="1:10" s="28" customFormat="1" ht="24" customHeight="1" x14ac:dyDescent="0.25">
      <c r="A64" s="291"/>
      <c r="B64" s="36" t="s">
        <v>39</v>
      </c>
      <c r="C64" s="188">
        <v>6</v>
      </c>
      <c r="D64" s="188">
        <v>0</v>
      </c>
      <c r="E64" s="246">
        <v>0</v>
      </c>
      <c r="F64" s="188">
        <v>0</v>
      </c>
      <c r="G64" s="246">
        <v>0</v>
      </c>
      <c r="H64" s="188">
        <v>5</v>
      </c>
      <c r="I64" s="246">
        <v>83.333333333333343</v>
      </c>
      <c r="J64" s="259"/>
    </row>
    <row r="65" spans="1:10" s="28" customFormat="1" ht="24" customHeight="1" x14ac:dyDescent="0.25">
      <c r="A65" s="291"/>
      <c r="B65" s="36" t="s">
        <v>40</v>
      </c>
      <c r="C65" s="188">
        <v>2</v>
      </c>
      <c r="D65" s="188">
        <v>0</v>
      </c>
      <c r="E65" s="246">
        <v>0</v>
      </c>
      <c r="F65" s="188">
        <v>1</v>
      </c>
      <c r="G65" s="246">
        <v>50</v>
      </c>
      <c r="H65" s="188">
        <v>0</v>
      </c>
      <c r="I65" s="246">
        <v>0</v>
      </c>
      <c r="J65" s="259"/>
    </row>
    <row r="66" spans="1:10" s="28" customFormat="1" ht="24" customHeight="1" x14ac:dyDescent="0.25">
      <c r="A66" s="291"/>
      <c r="B66" s="36" t="s">
        <v>41</v>
      </c>
      <c r="C66" s="188">
        <v>3</v>
      </c>
      <c r="D66" s="188">
        <v>0</v>
      </c>
      <c r="E66" s="246">
        <v>0</v>
      </c>
      <c r="F66" s="188">
        <v>0</v>
      </c>
      <c r="G66" s="246">
        <v>0</v>
      </c>
      <c r="H66" s="188">
        <v>2</v>
      </c>
      <c r="I66" s="246">
        <v>66.666666666666657</v>
      </c>
      <c r="J66" s="259"/>
    </row>
    <row r="67" spans="1:10" s="28" customFormat="1" ht="24" customHeight="1" x14ac:dyDescent="0.25">
      <c r="A67" s="291"/>
      <c r="B67" s="36" t="s">
        <v>42</v>
      </c>
      <c r="C67" s="188">
        <v>4</v>
      </c>
      <c r="D67" s="188">
        <v>1</v>
      </c>
      <c r="E67" s="246">
        <v>25</v>
      </c>
      <c r="F67" s="188">
        <v>1</v>
      </c>
      <c r="G67" s="246">
        <v>25</v>
      </c>
      <c r="H67" s="188">
        <v>2</v>
      </c>
      <c r="I67" s="246">
        <v>50</v>
      </c>
      <c r="J67" s="259"/>
    </row>
    <row r="68" spans="1:10" s="28" customFormat="1" ht="24" customHeight="1" x14ac:dyDescent="0.25">
      <c r="A68" s="290" t="s">
        <v>926</v>
      </c>
      <c r="B68" s="36" t="s">
        <v>43</v>
      </c>
      <c r="C68" s="188">
        <v>0</v>
      </c>
      <c r="D68" s="188">
        <v>0</v>
      </c>
      <c r="E68" s="246">
        <v>0</v>
      </c>
      <c r="F68" s="188">
        <v>0</v>
      </c>
      <c r="G68" s="246">
        <v>0</v>
      </c>
      <c r="H68" s="188">
        <v>0</v>
      </c>
      <c r="I68" s="246">
        <v>0</v>
      </c>
      <c r="J68" s="259"/>
    </row>
    <row r="69" spans="1:10" s="28" customFormat="1" ht="24" customHeight="1" x14ac:dyDescent="0.25">
      <c r="A69" s="290"/>
      <c r="B69" s="36" t="s">
        <v>44</v>
      </c>
      <c r="C69" s="188">
        <v>3</v>
      </c>
      <c r="D69" s="188">
        <v>1</v>
      </c>
      <c r="E69" s="246">
        <v>33.333333333333329</v>
      </c>
      <c r="F69" s="188">
        <v>0</v>
      </c>
      <c r="G69" s="246">
        <v>0</v>
      </c>
      <c r="H69" s="188">
        <v>2</v>
      </c>
      <c r="I69" s="246">
        <v>66.666666666666657</v>
      </c>
      <c r="J69" s="259"/>
    </row>
    <row r="70" spans="1:10" s="28" customFormat="1" ht="24" customHeight="1" x14ac:dyDescent="0.25">
      <c r="A70" s="290"/>
      <c r="B70" s="36" t="s">
        <v>45</v>
      </c>
      <c r="C70" s="188">
        <v>3</v>
      </c>
      <c r="D70" s="188">
        <v>3</v>
      </c>
      <c r="E70" s="246">
        <v>100</v>
      </c>
      <c r="F70" s="188">
        <v>0</v>
      </c>
      <c r="G70" s="246">
        <v>0</v>
      </c>
      <c r="H70" s="188">
        <v>2</v>
      </c>
      <c r="I70" s="246">
        <v>66.666666666666657</v>
      </c>
      <c r="J70" s="259"/>
    </row>
    <row r="71" spans="1:10" s="28" customFormat="1" ht="24" customHeight="1" x14ac:dyDescent="0.25">
      <c r="A71" s="290"/>
      <c r="B71" s="36" t="s">
        <v>46</v>
      </c>
      <c r="C71" s="188">
        <v>1466</v>
      </c>
      <c r="D71" s="188">
        <v>263</v>
      </c>
      <c r="E71" s="246">
        <v>17.939972714870393</v>
      </c>
      <c r="F71" s="188">
        <v>2</v>
      </c>
      <c r="G71" s="246">
        <v>0.13642564802182811</v>
      </c>
      <c r="H71" s="188">
        <v>543</v>
      </c>
      <c r="I71" s="246">
        <v>37.039563437926333</v>
      </c>
      <c r="J71" s="259"/>
    </row>
    <row r="72" spans="1:10" s="28" customFormat="1" ht="24" customHeight="1" x14ac:dyDescent="0.25">
      <c r="A72" s="290"/>
      <c r="B72" s="36" t="s">
        <v>47</v>
      </c>
      <c r="C72" s="188">
        <v>147</v>
      </c>
      <c r="D72" s="188">
        <v>21</v>
      </c>
      <c r="E72" s="246">
        <v>14.285714285714285</v>
      </c>
      <c r="F72" s="188">
        <v>0</v>
      </c>
      <c r="G72" s="246">
        <v>0</v>
      </c>
      <c r="H72" s="188">
        <v>53</v>
      </c>
      <c r="I72" s="246">
        <v>36.054421768707485</v>
      </c>
      <c r="J72" s="259"/>
    </row>
    <row r="73" spans="1:10" s="28" customFormat="1" ht="24" customHeight="1" x14ac:dyDescent="0.25">
      <c r="A73" s="290"/>
      <c r="B73" s="36" t="s">
        <v>271</v>
      </c>
      <c r="C73" s="188">
        <v>0</v>
      </c>
      <c r="D73" s="188">
        <v>0</v>
      </c>
      <c r="E73" s="246">
        <v>0</v>
      </c>
      <c r="F73" s="188">
        <v>0</v>
      </c>
      <c r="G73" s="246">
        <v>0</v>
      </c>
      <c r="H73" s="188">
        <v>0</v>
      </c>
      <c r="I73" s="246">
        <v>0</v>
      </c>
      <c r="J73" s="259"/>
    </row>
    <row r="74" spans="1:10" s="28" customFormat="1" ht="24" customHeight="1" x14ac:dyDescent="0.25">
      <c r="A74" s="290"/>
      <c r="B74" s="36" t="s">
        <v>48</v>
      </c>
      <c r="C74" s="188">
        <v>0</v>
      </c>
      <c r="D74" s="188">
        <v>0</v>
      </c>
      <c r="E74" s="246">
        <v>0</v>
      </c>
      <c r="F74" s="188">
        <v>0</v>
      </c>
      <c r="G74" s="246">
        <v>0</v>
      </c>
      <c r="H74" s="188">
        <v>0</v>
      </c>
      <c r="I74" s="246">
        <v>0</v>
      </c>
      <c r="J74" s="259"/>
    </row>
    <row r="75" spans="1:10" s="28" customFormat="1" ht="24" customHeight="1" x14ac:dyDescent="0.25">
      <c r="A75" s="290"/>
      <c r="B75" s="36" t="s">
        <v>49</v>
      </c>
      <c r="C75" s="188">
        <v>1377</v>
      </c>
      <c r="D75" s="188">
        <v>842</v>
      </c>
      <c r="E75" s="246">
        <v>61.147421931735657</v>
      </c>
      <c r="F75" s="188">
        <v>3</v>
      </c>
      <c r="G75" s="246">
        <v>0.2178649237472767</v>
      </c>
      <c r="H75" s="188">
        <v>550</v>
      </c>
      <c r="I75" s="246">
        <v>39.941902687000727</v>
      </c>
      <c r="J75" s="259"/>
    </row>
    <row r="76" spans="1:10" s="28" customFormat="1" ht="24" customHeight="1" x14ac:dyDescent="0.25">
      <c r="A76" s="290" t="s">
        <v>927</v>
      </c>
      <c r="B76" s="36" t="s">
        <v>50</v>
      </c>
      <c r="C76" s="188">
        <v>6081</v>
      </c>
      <c r="D76" s="188">
        <v>1136</v>
      </c>
      <c r="E76" s="246">
        <v>18.681137970728496</v>
      </c>
      <c r="F76" s="188">
        <v>450</v>
      </c>
      <c r="G76" s="246">
        <v>7.40009866798224</v>
      </c>
      <c r="H76" s="188">
        <v>3256</v>
      </c>
      <c r="I76" s="246">
        <v>53.543825028778159</v>
      </c>
      <c r="J76" s="259"/>
    </row>
    <row r="77" spans="1:10" s="28" customFormat="1" ht="24" customHeight="1" x14ac:dyDescent="0.25">
      <c r="A77" s="291"/>
      <c r="B77" s="36" t="s">
        <v>51</v>
      </c>
      <c r="C77" s="188">
        <v>201</v>
      </c>
      <c r="D77" s="188">
        <v>54</v>
      </c>
      <c r="E77" s="246">
        <v>26.865671641791046</v>
      </c>
      <c r="F77" s="188">
        <v>0</v>
      </c>
      <c r="G77" s="246">
        <v>0</v>
      </c>
      <c r="H77" s="188">
        <v>61</v>
      </c>
      <c r="I77" s="246">
        <v>30.348258706467661</v>
      </c>
      <c r="J77" s="259"/>
    </row>
    <row r="78" spans="1:10" s="28" customFormat="1" ht="24" customHeight="1" x14ac:dyDescent="0.25">
      <c r="A78" s="291"/>
      <c r="B78" s="36" t="s">
        <v>52</v>
      </c>
      <c r="C78" s="188">
        <v>16</v>
      </c>
      <c r="D78" s="188">
        <v>2</v>
      </c>
      <c r="E78" s="246">
        <v>12.5</v>
      </c>
      <c r="F78" s="188">
        <v>0</v>
      </c>
      <c r="G78" s="246">
        <v>0</v>
      </c>
      <c r="H78" s="188">
        <v>1</v>
      </c>
      <c r="I78" s="246">
        <v>6.25</v>
      </c>
      <c r="J78" s="259"/>
    </row>
    <row r="79" spans="1:10" s="28" customFormat="1" ht="24" customHeight="1" x14ac:dyDescent="0.25">
      <c r="A79" s="291"/>
      <c r="B79" s="36" t="s">
        <v>53</v>
      </c>
      <c r="C79" s="188">
        <v>6</v>
      </c>
      <c r="D79" s="188">
        <v>0</v>
      </c>
      <c r="E79" s="246">
        <v>0</v>
      </c>
      <c r="F79" s="188">
        <v>1</v>
      </c>
      <c r="G79" s="246">
        <v>16.666666666666664</v>
      </c>
      <c r="H79" s="188">
        <v>4</v>
      </c>
      <c r="I79" s="246">
        <v>66.666666666666657</v>
      </c>
      <c r="J79" s="259"/>
    </row>
    <row r="80" spans="1:10" s="28" customFormat="1" ht="24" customHeight="1" x14ac:dyDescent="0.25">
      <c r="A80" s="291"/>
      <c r="B80" s="36" t="s">
        <v>54</v>
      </c>
      <c r="C80" s="188">
        <v>127</v>
      </c>
      <c r="D80" s="188">
        <v>5</v>
      </c>
      <c r="E80" s="246">
        <v>3.9370078740157481</v>
      </c>
      <c r="F80" s="188">
        <v>25</v>
      </c>
      <c r="G80" s="246">
        <v>19.685039370078741</v>
      </c>
      <c r="H80" s="188">
        <v>50</v>
      </c>
      <c r="I80" s="246">
        <v>39.370078740157481</v>
      </c>
      <c r="J80" s="259"/>
    </row>
    <row r="81" spans="1:10" s="28" customFormat="1" ht="24" customHeight="1" x14ac:dyDescent="0.25">
      <c r="A81" s="291"/>
      <c r="B81" s="36" t="s">
        <v>55</v>
      </c>
      <c r="C81" s="188">
        <v>29</v>
      </c>
      <c r="D81" s="188">
        <v>0</v>
      </c>
      <c r="E81" s="246">
        <v>0</v>
      </c>
      <c r="F81" s="188">
        <v>0</v>
      </c>
      <c r="G81" s="246">
        <v>0</v>
      </c>
      <c r="H81" s="188">
        <v>17</v>
      </c>
      <c r="I81" s="246">
        <v>58.620689655172406</v>
      </c>
      <c r="J81" s="259"/>
    </row>
    <row r="82" spans="1:10" s="28" customFormat="1" ht="24" customHeight="1" x14ac:dyDescent="0.25">
      <c r="A82" s="291"/>
      <c r="B82" s="36" t="s">
        <v>56</v>
      </c>
      <c r="C82" s="188">
        <v>33</v>
      </c>
      <c r="D82" s="188">
        <v>6</v>
      </c>
      <c r="E82" s="246">
        <v>18.181818181818183</v>
      </c>
      <c r="F82" s="188">
        <v>1</v>
      </c>
      <c r="G82" s="246">
        <v>3.0303030303030303</v>
      </c>
      <c r="H82" s="188">
        <v>23</v>
      </c>
      <c r="I82" s="246">
        <v>69.696969696969703</v>
      </c>
      <c r="J82" s="259"/>
    </row>
    <row r="83" spans="1:10" s="28" customFormat="1" ht="24" customHeight="1" x14ac:dyDescent="0.25">
      <c r="A83" s="291"/>
      <c r="B83" s="36" t="s">
        <v>57</v>
      </c>
      <c r="C83" s="188">
        <v>462</v>
      </c>
      <c r="D83" s="188">
        <v>98</v>
      </c>
      <c r="E83" s="246">
        <v>21.212121212121211</v>
      </c>
      <c r="F83" s="188">
        <v>18</v>
      </c>
      <c r="G83" s="246">
        <v>3.8961038961038961</v>
      </c>
      <c r="H83" s="188">
        <v>259</v>
      </c>
      <c r="I83" s="246">
        <v>56.060606060606055</v>
      </c>
      <c r="J83" s="259"/>
    </row>
    <row r="84" spans="1:10" s="28" customFormat="1" ht="24" customHeight="1" x14ac:dyDescent="0.25">
      <c r="A84" s="291"/>
      <c r="B84" s="36" t="s">
        <v>58</v>
      </c>
      <c r="C84" s="188">
        <v>1</v>
      </c>
      <c r="D84" s="188">
        <v>0</v>
      </c>
      <c r="E84" s="246">
        <v>0</v>
      </c>
      <c r="F84" s="188">
        <v>0</v>
      </c>
      <c r="G84" s="246">
        <v>0</v>
      </c>
      <c r="H84" s="188">
        <v>1</v>
      </c>
      <c r="I84" s="246">
        <v>100</v>
      </c>
      <c r="J84" s="259"/>
    </row>
    <row r="85" spans="1:10" s="28" customFormat="1" ht="24" customHeight="1" x14ac:dyDescent="0.25">
      <c r="A85" s="291"/>
      <c r="B85" s="36" t="s">
        <v>59</v>
      </c>
      <c r="C85" s="188">
        <v>4</v>
      </c>
      <c r="D85" s="188">
        <v>0</v>
      </c>
      <c r="E85" s="246">
        <v>0</v>
      </c>
      <c r="F85" s="188">
        <v>0</v>
      </c>
      <c r="G85" s="246">
        <v>0</v>
      </c>
      <c r="H85" s="188">
        <v>0</v>
      </c>
      <c r="I85" s="246">
        <v>0</v>
      </c>
      <c r="J85" s="259"/>
    </row>
    <row r="86" spans="1:10" s="28" customFormat="1" ht="24" customHeight="1" x14ac:dyDescent="0.25">
      <c r="A86" s="291"/>
      <c r="B86" s="36" t="s">
        <v>60</v>
      </c>
      <c r="C86" s="188">
        <v>555</v>
      </c>
      <c r="D86" s="188">
        <v>128</v>
      </c>
      <c r="E86" s="246">
        <v>23.063063063063062</v>
      </c>
      <c r="F86" s="188">
        <v>14</v>
      </c>
      <c r="G86" s="246">
        <v>2.5225225225225225</v>
      </c>
      <c r="H86" s="188">
        <v>267</v>
      </c>
      <c r="I86" s="246">
        <v>48.108108108108112</v>
      </c>
      <c r="J86" s="259"/>
    </row>
    <row r="87" spans="1:10" s="28" customFormat="1" ht="24" customHeight="1" x14ac:dyDescent="0.25">
      <c r="A87" s="291"/>
      <c r="B87" s="36" t="s">
        <v>61</v>
      </c>
      <c r="C87" s="188">
        <v>75</v>
      </c>
      <c r="D87" s="188">
        <v>25</v>
      </c>
      <c r="E87" s="246">
        <v>33.333333333333329</v>
      </c>
      <c r="F87" s="188">
        <v>0</v>
      </c>
      <c r="G87" s="246">
        <v>0</v>
      </c>
      <c r="H87" s="188">
        <v>30</v>
      </c>
      <c r="I87" s="246">
        <v>40</v>
      </c>
      <c r="J87" s="259"/>
    </row>
    <row r="88" spans="1:10" s="28" customFormat="1" ht="24" customHeight="1" x14ac:dyDescent="0.25">
      <c r="A88" s="291"/>
      <c r="B88" s="36" t="s">
        <v>62</v>
      </c>
      <c r="C88" s="188">
        <v>19</v>
      </c>
      <c r="D88" s="188">
        <v>6</v>
      </c>
      <c r="E88" s="246">
        <v>31.578947368421051</v>
      </c>
      <c r="F88" s="188">
        <v>0</v>
      </c>
      <c r="G88" s="246">
        <v>0</v>
      </c>
      <c r="H88" s="188">
        <v>1</v>
      </c>
      <c r="I88" s="246">
        <v>5.2631578947368416</v>
      </c>
      <c r="J88" s="259"/>
    </row>
    <row r="89" spans="1:10" s="28" customFormat="1" ht="24" customHeight="1" x14ac:dyDescent="0.25">
      <c r="A89" s="291"/>
      <c r="B89" s="36" t="s">
        <v>272</v>
      </c>
      <c r="C89" s="188">
        <v>1</v>
      </c>
      <c r="D89" s="188">
        <v>0</v>
      </c>
      <c r="E89" s="246">
        <v>0</v>
      </c>
      <c r="F89" s="188">
        <v>0</v>
      </c>
      <c r="G89" s="246">
        <v>0</v>
      </c>
      <c r="H89" s="188">
        <v>1</v>
      </c>
      <c r="I89" s="246">
        <v>100</v>
      </c>
      <c r="J89" s="259"/>
    </row>
    <row r="90" spans="1:10" s="28" customFormat="1" ht="24" customHeight="1" x14ac:dyDescent="0.25">
      <c r="A90" s="291"/>
      <c r="B90" s="36" t="s">
        <v>63</v>
      </c>
      <c r="C90" s="188">
        <v>110</v>
      </c>
      <c r="D90" s="188">
        <v>50</v>
      </c>
      <c r="E90" s="246">
        <v>45.454545454545453</v>
      </c>
      <c r="F90" s="188">
        <v>0</v>
      </c>
      <c r="G90" s="246">
        <v>0</v>
      </c>
      <c r="H90" s="188">
        <v>16</v>
      </c>
      <c r="I90" s="246">
        <v>14.545454545454545</v>
      </c>
      <c r="J90" s="259"/>
    </row>
    <row r="91" spans="1:10" s="28" customFormat="1" ht="24" customHeight="1" x14ac:dyDescent="0.25">
      <c r="A91" s="291"/>
      <c r="B91" s="36" t="s">
        <v>64</v>
      </c>
      <c r="C91" s="188">
        <v>0</v>
      </c>
      <c r="D91" s="188">
        <v>0</v>
      </c>
      <c r="E91" s="246">
        <v>0</v>
      </c>
      <c r="F91" s="188">
        <v>0</v>
      </c>
      <c r="G91" s="246">
        <v>0</v>
      </c>
      <c r="H91" s="188">
        <v>0</v>
      </c>
      <c r="I91" s="246">
        <v>0</v>
      </c>
      <c r="J91" s="259"/>
    </row>
    <row r="92" spans="1:10" s="28" customFormat="1" ht="24" customHeight="1" x14ac:dyDescent="0.25">
      <c r="A92" s="291"/>
      <c r="B92" s="36" t="s">
        <v>273</v>
      </c>
      <c r="C92" s="188">
        <v>0</v>
      </c>
      <c r="D92" s="188">
        <v>0</v>
      </c>
      <c r="E92" s="246">
        <v>0</v>
      </c>
      <c r="F92" s="188">
        <v>0</v>
      </c>
      <c r="G92" s="246">
        <v>0</v>
      </c>
      <c r="H92" s="188">
        <v>0</v>
      </c>
      <c r="I92" s="246">
        <v>0</v>
      </c>
      <c r="J92" s="259"/>
    </row>
    <row r="93" spans="1:10" s="28" customFormat="1" ht="24" customHeight="1" x14ac:dyDescent="0.25">
      <c r="A93" s="291"/>
      <c r="B93" s="36" t="s">
        <v>274</v>
      </c>
      <c r="C93" s="188">
        <v>0</v>
      </c>
      <c r="D93" s="188">
        <v>0</v>
      </c>
      <c r="E93" s="246">
        <v>0</v>
      </c>
      <c r="F93" s="188">
        <v>0</v>
      </c>
      <c r="G93" s="246">
        <v>0</v>
      </c>
      <c r="H93" s="188">
        <v>0</v>
      </c>
      <c r="I93" s="246">
        <v>0</v>
      </c>
      <c r="J93" s="259"/>
    </row>
    <row r="94" spans="1:10" s="28" customFormat="1" ht="24" customHeight="1" x14ac:dyDescent="0.25">
      <c r="A94" s="291"/>
      <c r="B94" s="36" t="s">
        <v>275</v>
      </c>
      <c r="C94" s="188">
        <v>0</v>
      </c>
      <c r="D94" s="188">
        <v>0</v>
      </c>
      <c r="E94" s="246">
        <v>0</v>
      </c>
      <c r="F94" s="188">
        <v>0</v>
      </c>
      <c r="G94" s="246">
        <v>0</v>
      </c>
      <c r="H94" s="188">
        <v>0</v>
      </c>
      <c r="I94" s="246">
        <v>0</v>
      </c>
      <c r="J94" s="259"/>
    </row>
    <row r="95" spans="1:10" s="28" customFormat="1" ht="24" customHeight="1" x14ac:dyDescent="0.25">
      <c r="A95" s="291"/>
      <c r="B95" s="36" t="s">
        <v>276</v>
      </c>
      <c r="C95" s="188">
        <v>0</v>
      </c>
      <c r="D95" s="188">
        <v>0</v>
      </c>
      <c r="E95" s="246">
        <v>0</v>
      </c>
      <c r="F95" s="188">
        <v>0</v>
      </c>
      <c r="G95" s="246">
        <v>0</v>
      </c>
      <c r="H95" s="188">
        <v>0</v>
      </c>
      <c r="I95" s="246">
        <v>0</v>
      </c>
      <c r="J95" s="259"/>
    </row>
    <row r="96" spans="1:10" s="28" customFormat="1" ht="24" customHeight="1" x14ac:dyDescent="0.25">
      <c r="A96" s="291"/>
      <c r="B96" s="36" t="s">
        <v>65</v>
      </c>
      <c r="C96" s="188">
        <v>6</v>
      </c>
      <c r="D96" s="188">
        <v>2</v>
      </c>
      <c r="E96" s="246">
        <v>33.333333333333329</v>
      </c>
      <c r="F96" s="188">
        <v>1</v>
      </c>
      <c r="G96" s="246">
        <v>16.666666666666664</v>
      </c>
      <c r="H96" s="188">
        <v>5</v>
      </c>
      <c r="I96" s="246">
        <v>83.333333333333343</v>
      </c>
      <c r="J96" s="259"/>
    </row>
    <row r="97" spans="1:10" s="28" customFormat="1" ht="24" customHeight="1" x14ac:dyDescent="0.25">
      <c r="A97" s="291"/>
      <c r="B97" s="36" t="s">
        <v>66</v>
      </c>
      <c r="C97" s="188">
        <v>0</v>
      </c>
      <c r="D97" s="188">
        <v>0</v>
      </c>
      <c r="E97" s="246">
        <v>0</v>
      </c>
      <c r="F97" s="188">
        <v>0</v>
      </c>
      <c r="G97" s="246">
        <v>0</v>
      </c>
      <c r="H97" s="188">
        <v>0</v>
      </c>
      <c r="I97" s="246">
        <v>0</v>
      </c>
      <c r="J97" s="259"/>
    </row>
    <row r="98" spans="1:10" s="28" customFormat="1" ht="24" customHeight="1" x14ac:dyDescent="0.25">
      <c r="A98" s="291"/>
      <c r="B98" s="36" t="s">
        <v>67</v>
      </c>
      <c r="C98" s="188">
        <v>40</v>
      </c>
      <c r="D98" s="188">
        <v>8</v>
      </c>
      <c r="E98" s="246">
        <v>20</v>
      </c>
      <c r="F98" s="188">
        <v>0</v>
      </c>
      <c r="G98" s="246">
        <v>0</v>
      </c>
      <c r="H98" s="188">
        <v>16</v>
      </c>
      <c r="I98" s="246">
        <v>40</v>
      </c>
      <c r="J98" s="259"/>
    </row>
    <row r="99" spans="1:10" s="28" customFormat="1" ht="24" customHeight="1" x14ac:dyDescent="0.25">
      <c r="A99" s="291"/>
      <c r="B99" s="36" t="s">
        <v>995</v>
      </c>
      <c r="C99" s="188">
        <v>0</v>
      </c>
      <c r="D99" s="188">
        <v>0</v>
      </c>
      <c r="E99" s="246">
        <v>0</v>
      </c>
      <c r="F99" s="188">
        <v>0</v>
      </c>
      <c r="G99" s="246">
        <v>0</v>
      </c>
      <c r="H99" s="188">
        <v>0</v>
      </c>
      <c r="I99" s="246">
        <v>0</v>
      </c>
      <c r="J99" s="259"/>
    </row>
    <row r="100" spans="1:10" s="28" customFormat="1" ht="24" customHeight="1" x14ac:dyDescent="0.25">
      <c r="A100" s="291"/>
      <c r="B100" s="36" t="s">
        <v>277</v>
      </c>
      <c r="C100" s="188">
        <v>0</v>
      </c>
      <c r="D100" s="188">
        <v>0</v>
      </c>
      <c r="E100" s="246">
        <v>0</v>
      </c>
      <c r="F100" s="188">
        <v>0</v>
      </c>
      <c r="G100" s="246">
        <v>0</v>
      </c>
      <c r="H100" s="188">
        <v>0</v>
      </c>
      <c r="I100" s="246">
        <v>0</v>
      </c>
      <c r="J100" s="259"/>
    </row>
    <row r="101" spans="1:10" s="28" customFormat="1" ht="24" customHeight="1" x14ac:dyDescent="0.25">
      <c r="A101" s="291"/>
      <c r="B101" s="36" t="s">
        <v>68</v>
      </c>
      <c r="C101" s="188">
        <v>10</v>
      </c>
      <c r="D101" s="188">
        <v>2</v>
      </c>
      <c r="E101" s="246">
        <v>20</v>
      </c>
      <c r="F101" s="188">
        <v>0</v>
      </c>
      <c r="G101" s="246">
        <v>0</v>
      </c>
      <c r="H101" s="188">
        <v>4</v>
      </c>
      <c r="I101" s="246">
        <v>40</v>
      </c>
      <c r="J101" s="259"/>
    </row>
    <row r="102" spans="1:10" s="28" customFormat="1" ht="24" customHeight="1" x14ac:dyDescent="0.25">
      <c r="A102" s="291"/>
      <c r="B102" s="36" t="s">
        <v>69</v>
      </c>
      <c r="C102" s="188">
        <v>91</v>
      </c>
      <c r="D102" s="188">
        <v>27</v>
      </c>
      <c r="E102" s="246">
        <v>29.670329670329672</v>
      </c>
      <c r="F102" s="188">
        <v>6</v>
      </c>
      <c r="G102" s="246">
        <v>6.593406593406594</v>
      </c>
      <c r="H102" s="188">
        <v>26</v>
      </c>
      <c r="I102" s="246">
        <v>28.571428571428569</v>
      </c>
      <c r="J102" s="259"/>
    </row>
    <row r="103" spans="1:10" s="28" customFormat="1" ht="24" customHeight="1" x14ac:dyDescent="0.25">
      <c r="A103" s="291"/>
      <c r="B103" s="36" t="s">
        <v>70</v>
      </c>
      <c r="C103" s="188">
        <v>16</v>
      </c>
      <c r="D103" s="188">
        <v>6</v>
      </c>
      <c r="E103" s="246">
        <v>37.5</v>
      </c>
      <c r="F103" s="188">
        <v>0</v>
      </c>
      <c r="G103" s="246">
        <v>0</v>
      </c>
      <c r="H103" s="188">
        <v>3</v>
      </c>
      <c r="I103" s="246">
        <v>18.75</v>
      </c>
      <c r="J103" s="259"/>
    </row>
    <row r="104" spans="1:10" s="28" customFormat="1" ht="24" customHeight="1" x14ac:dyDescent="0.25">
      <c r="A104" s="291"/>
      <c r="B104" s="36" t="s">
        <v>71</v>
      </c>
      <c r="C104" s="188">
        <v>0</v>
      </c>
      <c r="D104" s="188">
        <v>0</v>
      </c>
      <c r="E104" s="246">
        <v>0</v>
      </c>
      <c r="F104" s="188">
        <v>0</v>
      </c>
      <c r="G104" s="246">
        <v>0</v>
      </c>
      <c r="H104" s="188">
        <v>0</v>
      </c>
      <c r="I104" s="246">
        <v>0</v>
      </c>
      <c r="J104" s="259"/>
    </row>
    <row r="105" spans="1:10" s="28" customFormat="1" ht="24" customHeight="1" x14ac:dyDescent="0.25">
      <c r="A105" s="291"/>
      <c r="B105" s="36" t="s">
        <v>72</v>
      </c>
      <c r="C105" s="188">
        <v>15</v>
      </c>
      <c r="D105" s="188">
        <v>4</v>
      </c>
      <c r="E105" s="246">
        <v>26.666666666666668</v>
      </c>
      <c r="F105" s="188">
        <v>0</v>
      </c>
      <c r="G105" s="246">
        <v>0</v>
      </c>
      <c r="H105" s="188">
        <v>2</v>
      </c>
      <c r="I105" s="246">
        <v>13.333333333333334</v>
      </c>
      <c r="J105" s="259"/>
    </row>
    <row r="106" spans="1:10" s="28" customFormat="1" ht="24" customHeight="1" x14ac:dyDescent="0.25">
      <c r="A106" s="291"/>
      <c r="B106" s="36" t="s">
        <v>73</v>
      </c>
      <c r="C106" s="188">
        <v>3</v>
      </c>
      <c r="D106" s="188">
        <v>0</v>
      </c>
      <c r="E106" s="246">
        <v>0</v>
      </c>
      <c r="F106" s="188">
        <v>0</v>
      </c>
      <c r="G106" s="246">
        <v>0</v>
      </c>
      <c r="H106" s="188">
        <v>1</v>
      </c>
      <c r="I106" s="246">
        <v>33.333333333333329</v>
      </c>
      <c r="J106" s="259"/>
    </row>
    <row r="107" spans="1:10" s="28" customFormat="1" ht="24" customHeight="1" x14ac:dyDescent="0.25">
      <c r="A107" s="291"/>
      <c r="B107" s="36" t="s">
        <v>278</v>
      </c>
      <c r="C107" s="188">
        <v>0</v>
      </c>
      <c r="D107" s="188">
        <v>0</v>
      </c>
      <c r="E107" s="246">
        <v>0</v>
      </c>
      <c r="F107" s="188">
        <v>0</v>
      </c>
      <c r="G107" s="246">
        <v>0</v>
      </c>
      <c r="H107" s="188">
        <v>0</v>
      </c>
      <c r="I107" s="246">
        <v>0</v>
      </c>
      <c r="J107" s="259"/>
    </row>
    <row r="108" spans="1:10" s="28" customFormat="1" ht="24" customHeight="1" x14ac:dyDescent="0.25">
      <c r="A108" s="291"/>
      <c r="B108" s="36" t="s">
        <v>74</v>
      </c>
      <c r="C108" s="188">
        <v>3</v>
      </c>
      <c r="D108" s="188">
        <v>1</v>
      </c>
      <c r="E108" s="246">
        <v>33.333333333333329</v>
      </c>
      <c r="F108" s="188">
        <v>0</v>
      </c>
      <c r="G108" s="246">
        <v>0</v>
      </c>
      <c r="H108" s="188">
        <v>1</v>
      </c>
      <c r="I108" s="246">
        <v>33.333333333333329</v>
      </c>
      <c r="J108" s="259"/>
    </row>
    <row r="109" spans="1:10" s="28" customFormat="1" ht="24" customHeight="1" x14ac:dyDescent="0.25">
      <c r="A109" s="291"/>
      <c r="B109" s="36" t="s">
        <v>75</v>
      </c>
      <c r="C109" s="188">
        <v>2</v>
      </c>
      <c r="D109" s="188">
        <v>0</v>
      </c>
      <c r="E109" s="246">
        <v>0</v>
      </c>
      <c r="F109" s="188">
        <v>0</v>
      </c>
      <c r="G109" s="246">
        <v>0</v>
      </c>
      <c r="H109" s="188">
        <v>0</v>
      </c>
      <c r="I109" s="246">
        <v>0</v>
      </c>
      <c r="J109" s="259"/>
    </row>
    <row r="110" spans="1:10" s="28" customFormat="1" ht="24" customHeight="1" x14ac:dyDescent="0.25">
      <c r="A110" s="291"/>
      <c r="B110" s="36" t="s">
        <v>76</v>
      </c>
      <c r="C110" s="188">
        <v>5</v>
      </c>
      <c r="D110" s="188">
        <v>0</v>
      </c>
      <c r="E110" s="246">
        <v>0</v>
      </c>
      <c r="F110" s="188">
        <v>0</v>
      </c>
      <c r="G110" s="246">
        <v>0</v>
      </c>
      <c r="H110" s="188">
        <v>0</v>
      </c>
      <c r="I110" s="246">
        <v>0</v>
      </c>
      <c r="J110" s="259"/>
    </row>
    <row r="111" spans="1:10" s="28" customFormat="1" ht="24" customHeight="1" x14ac:dyDescent="0.25">
      <c r="A111" s="291"/>
      <c r="B111" s="36" t="s">
        <v>279</v>
      </c>
      <c r="C111" s="188">
        <v>0</v>
      </c>
      <c r="D111" s="188">
        <v>0</v>
      </c>
      <c r="E111" s="246">
        <v>0</v>
      </c>
      <c r="F111" s="188">
        <v>0</v>
      </c>
      <c r="G111" s="246">
        <v>0</v>
      </c>
      <c r="H111" s="188">
        <v>0</v>
      </c>
      <c r="I111" s="246">
        <v>0</v>
      </c>
      <c r="J111" s="259"/>
    </row>
    <row r="112" spans="1:10" s="28" customFormat="1" ht="24" customHeight="1" x14ac:dyDescent="0.25">
      <c r="A112" s="291"/>
      <c r="B112" s="36" t="s">
        <v>77</v>
      </c>
      <c r="C112" s="188">
        <v>729</v>
      </c>
      <c r="D112" s="188">
        <v>41</v>
      </c>
      <c r="E112" s="246">
        <v>5.6241426611796985</v>
      </c>
      <c r="F112" s="188">
        <v>65</v>
      </c>
      <c r="G112" s="246">
        <v>8.9163237311385473</v>
      </c>
      <c r="H112" s="188">
        <v>350</v>
      </c>
      <c r="I112" s="246">
        <v>48.010973936899866</v>
      </c>
      <c r="J112" s="259"/>
    </row>
    <row r="113" spans="1:10" s="28" customFormat="1" ht="24" customHeight="1" x14ac:dyDescent="0.25">
      <c r="A113" s="291"/>
      <c r="B113" s="36" t="s">
        <v>78</v>
      </c>
      <c r="C113" s="188">
        <v>47</v>
      </c>
      <c r="D113" s="188">
        <v>3</v>
      </c>
      <c r="E113" s="246">
        <v>6.3829787234042552</v>
      </c>
      <c r="F113" s="188">
        <v>12</v>
      </c>
      <c r="G113" s="246">
        <v>25.531914893617021</v>
      </c>
      <c r="H113" s="188">
        <v>12</v>
      </c>
      <c r="I113" s="246">
        <v>25.531914893617021</v>
      </c>
      <c r="J113" s="259"/>
    </row>
    <row r="114" spans="1:10" s="28" customFormat="1" ht="24" customHeight="1" x14ac:dyDescent="0.25">
      <c r="A114" s="291"/>
      <c r="B114" s="36" t="s">
        <v>79</v>
      </c>
      <c r="C114" s="188">
        <v>0</v>
      </c>
      <c r="D114" s="188">
        <v>0</v>
      </c>
      <c r="E114" s="246">
        <v>0</v>
      </c>
      <c r="F114" s="188">
        <v>0</v>
      </c>
      <c r="G114" s="246">
        <v>0</v>
      </c>
      <c r="H114" s="188">
        <v>0</v>
      </c>
      <c r="I114" s="246">
        <v>0</v>
      </c>
      <c r="J114" s="259"/>
    </row>
    <row r="115" spans="1:10" s="28" customFormat="1" ht="24" customHeight="1" x14ac:dyDescent="0.25">
      <c r="A115" s="291"/>
      <c r="B115" s="36" t="s">
        <v>280</v>
      </c>
      <c r="C115" s="188">
        <v>0</v>
      </c>
      <c r="D115" s="188">
        <v>0</v>
      </c>
      <c r="E115" s="246">
        <v>0</v>
      </c>
      <c r="F115" s="188">
        <v>0</v>
      </c>
      <c r="G115" s="246">
        <v>0</v>
      </c>
      <c r="H115" s="188">
        <v>0</v>
      </c>
      <c r="I115" s="246">
        <v>0</v>
      </c>
      <c r="J115" s="259"/>
    </row>
    <row r="116" spans="1:10" s="28" customFormat="1" ht="24" customHeight="1" x14ac:dyDescent="0.25">
      <c r="A116" s="291"/>
      <c r="B116" s="36" t="s">
        <v>281</v>
      </c>
      <c r="C116" s="188">
        <v>1</v>
      </c>
      <c r="D116" s="188">
        <v>0</v>
      </c>
      <c r="E116" s="246">
        <v>0</v>
      </c>
      <c r="F116" s="188">
        <v>0</v>
      </c>
      <c r="G116" s="246">
        <v>0</v>
      </c>
      <c r="H116" s="188">
        <v>0</v>
      </c>
      <c r="I116" s="246">
        <v>0</v>
      </c>
      <c r="J116" s="259"/>
    </row>
    <row r="117" spans="1:10" s="28" customFormat="1" ht="24" customHeight="1" x14ac:dyDescent="0.25">
      <c r="A117" s="291"/>
      <c r="B117" s="36" t="s">
        <v>282</v>
      </c>
      <c r="C117" s="188">
        <v>2</v>
      </c>
      <c r="D117" s="188">
        <v>0</v>
      </c>
      <c r="E117" s="246">
        <v>0</v>
      </c>
      <c r="F117" s="188">
        <v>0</v>
      </c>
      <c r="G117" s="246">
        <v>0</v>
      </c>
      <c r="H117" s="188">
        <v>0</v>
      </c>
      <c r="I117" s="246">
        <v>0</v>
      </c>
      <c r="J117" s="259"/>
    </row>
    <row r="118" spans="1:10" s="28" customFormat="1" ht="24" customHeight="1" x14ac:dyDescent="0.25">
      <c r="A118" s="291"/>
      <c r="B118" s="36" t="s">
        <v>283</v>
      </c>
      <c r="C118" s="188">
        <v>0</v>
      </c>
      <c r="D118" s="188">
        <v>0</v>
      </c>
      <c r="E118" s="246">
        <v>0</v>
      </c>
      <c r="F118" s="188">
        <v>0</v>
      </c>
      <c r="G118" s="246">
        <v>0</v>
      </c>
      <c r="H118" s="188">
        <v>0</v>
      </c>
      <c r="I118" s="246">
        <v>0</v>
      </c>
      <c r="J118" s="259"/>
    </row>
    <row r="119" spans="1:10" s="28" customFormat="1" ht="24" customHeight="1" x14ac:dyDescent="0.25">
      <c r="A119" s="291"/>
      <c r="B119" s="36" t="s">
        <v>284</v>
      </c>
      <c r="C119" s="188">
        <v>3</v>
      </c>
      <c r="D119" s="188">
        <v>0</v>
      </c>
      <c r="E119" s="246">
        <v>0</v>
      </c>
      <c r="F119" s="188">
        <v>0</v>
      </c>
      <c r="G119" s="246">
        <v>0</v>
      </c>
      <c r="H119" s="188">
        <v>1</v>
      </c>
      <c r="I119" s="246">
        <v>33.333333333333329</v>
      </c>
      <c r="J119" s="259"/>
    </row>
    <row r="120" spans="1:10" s="28" customFormat="1" ht="24" customHeight="1" x14ac:dyDescent="0.25">
      <c r="A120" s="291"/>
      <c r="B120" s="36" t="s">
        <v>285</v>
      </c>
      <c r="C120" s="188">
        <v>1</v>
      </c>
      <c r="D120" s="188">
        <v>0</v>
      </c>
      <c r="E120" s="246">
        <v>0</v>
      </c>
      <c r="F120" s="188">
        <v>0</v>
      </c>
      <c r="G120" s="246">
        <v>0</v>
      </c>
      <c r="H120" s="188">
        <v>0</v>
      </c>
      <c r="I120" s="246">
        <v>0</v>
      </c>
      <c r="J120" s="259"/>
    </row>
    <row r="121" spans="1:10" s="28" customFormat="1" ht="24" customHeight="1" x14ac:dyDescent="0.25">
      <c r="A121" s="291"/>
      <c r="B121" s="36" t="s">
        <v>80</v>
      </c>
      <c r="C121" s="188">
        <v>2</v>
      </c>
      <c r="D121" s="188">
        <v>0</v>
      </c>
      <c r="E121" s="246">
        <v>0</v>
      </c>
      <c r="F121" s="188">
        <v>0</v>
      </c>
      <c r="G121" s="246">
        <v>0</v>
      </c>
      <c r="H121" s="188">
        <v>1</v>
      </c>
      <c r="I121" s="246">
        <v>50</v>
      </c>
      <c r="J121" s="259"/>
    </row>
    <row r="122" spans="1:10" s="28" customFormat="1" ht="24" customHeight="1" x14ac:dyDescent="0.25">
      <c r="A122" s="291"/>
      <c r="B122" s="36" t="s">
        <v>286</v>
      </c>
      <c r="C122" s="188">
        <v>0</v>
      </c>
      <c r="D122" s="188">
        <v>0</v>
      </c>
      <c r="E122" s="246">
        <v>0</v>
      </c>
      <c r="F122" s="188">
        <v>0</v>
      </c>
      <c r="G122" s="246">
        <v>0</v>
      </c>
      <c r="H122" s="188">
        <v>0</v>
      </c>
      <c r="I122" s="246">
        <v>0</v>
      </c>
      <c r="J122" s="259"/>
    </row>
    <row r="123" spans="1:10" s="28" customFormat="1" ht="24" customHeight="1" x14ac:dyDescent="0.25">
      <c r="A123" s="290" t="s">
        <v>928</v>
      </c>
      <c r="B123" s="36" t="s">
        <v>81</v>
      </c>
      <c r="C123" s="188">
        <v>0</v>
      </c>
      <c r="D123" s="188">
        <v>0</v>
      </c>
      <c r="E123" s="246">
        <v>0</v>
      </c>
      <c r="F123" s="188">
        <v>0</v>
      </c>
      <c r="G123" s="246">
        <v>0</v>
      </c>
      <c r="H123" s="188">
        <v>0</v>
      </c>
      <c r="I123" s="246">
        <v>0</v>
      </c>
      <c r="J123" s="259"/>
    </row>
    <row r="124" spans="1:10" s="28" customFormat="1" ht="24" customHeight="1" x14ac:dyDescent="0.25">
      <c r="A124" s="291"/>
      <c r="B124" s="36" t="s">
        <v>82</v>
      </c>
      <c r="C124" s="188">
        <v>15</v>
      </c>
      <c r="D124" s="188">
        <v>2</v>
      </c>
      <c r="E124" s="246">
        <v>13.333333333333334</v>
      </c>
      <c r="F124" s="188">
        <v>0</v>
      </c>
      <c r="G124" s="246">
        <v>0</v>
      </c>
      <c r="H124" s="188">
        <v>4</v>
      </c>
      <c r="I124" s="246">
        <v>26.666666666666668</v>
      </c>
      <c r="J124" s="259"/>
    </row>
    <row r="125" spans="1:10" s="28" customFormat="1" ht="24" customHeight="1" x14ac:dyDescent="0.25">
      <c r="A125" s="291"/>
      <c r="B125" s="36" t="s">
        <v>287</v>
      </c>
      <c r="C125" s="188">
        <v>0</v>
      </c>
      <c r="D125" s="188">
        <v>0</v>
      </c>
      <c r="E125" s="246">
        <v>0</v>
      </c>
      <c r="F125" s="188">
        <v>0</v>
      </c>
      <c r="G125" s="246">
        <v>0</v>
      </c>
      <c r="H125" s="188">
        <v>0</v>
      </c>
      <c r="I125" s="246">
        <v>0</v>
      </c>
      <c r="J125" s="259"/>
    </row>
    <row r="126" spans="1:10" s="28" customFormat="1" ht="24" customHeight="1" x14ac:dyDescent="0.25">
      <c r="A126" s="291"/>
      <c r="B126" s="36" t="s">
        <v>977</v>
      </c>
      <c r="C126" s="188">
        <v>2</v>
      </c>
      <c r="D126" s="188">
        <v>1</v>
      </c>
      <c r="E126" s="246">
        <v>50</v>
      </c>
      <c r="F126" s="188">
        <v>0</v>
      </c>
      <c r="G126" s="246">
        <v>0</v>
      </c>
      <c r="H126" s="188">
        <v>0</v>
      </c>
      <c r="I126" s="246">
        <v>0</v>
      </c>
      <c r="J126" s="259"/>
    </row>
    <row r="127" spans="1:10" s="28" customFormat="1" ht="24" customHeight="1" x14ac:dyDescent="0.25">
      <c r="A127" s="291"/>
      <c r="B127" s="36" t="s">
        <v>288</v>
      </c>
      <c r="C127" s="188">
        <v>0</v>
      </c>
      <c r="D127" s="188">
        <v>0</v>
      </c>
      <c r="E127" s="246">
        <v>0</v>
      </c>
      <c r="F127" s="188">
        <v>0</v>
      </c>
      <c r="G127" s="246">
        <v>0</v>
      </c>
      <c r="H127" s="188">
        <v>0</v>
      </c>
      <c r="I127" s="246">
        <v>0</v>
      </c>
      <c r="J127" s="259"/>
    </row>
    <row r="128" spans="1:10" s="28" customFormat="1" ht="24" customHeight="1" x14ac:dyDescent="0.25">
      <c r="A128" s="291"/>
      <c r="B128" s="36" t="s">
        <v>83</v>
      </c>
      <c r="C128" s="188">
        <v>37</v>
      </c>
      <c r="D128" s="188">
        <v>0</v>
      </c>
      <c r="E128" s="246">
        <v>0</v>
      </c>
      <c r="F128" s="188">
        <v>0</v>
      </c>
      <c r="G128" s="246">
        <v>0</v>
      </c>
      <c r="H128" s="188">
        <v>1</v>
      </c>
      <c r="I128" s="246">
        <v>2.7027027027027026</v>
      </c>
      <c r="J128" s="259"/>
    </row>
    <row r="129" spans="1:10" s="28" customFormat="1" ht="24" customHeight="1" x14ac:dyDescent="0.25">
      <c r="A129" s="291"/>
      <c r="B129" s="36" t="s">
        <v>289</v>
      </c>
      <c r="C129" s="188">
        <v>2</v>
      </c>
      <c r="D129" s="188">
        <v>0</v>
      </c>
      <c r="E129" s="246">
        <v>0</v>
      </c>
      <c r="F129" s="188">
        <v>0</v>
      </c>
      <c r="G129" s="246">
        <v>0</v>
      </c>
      <c r="H129" s="188">
        <v>1</v>
      </c>
      <c r="I129" s="246">
        <v>50</v>
      </c>
      <c r="J129" s="259"/>
    </row>
    <row r="130" spans="1:10" s="28" customFormat="1" ht="24" customHeight="1" x14ac:dyDescent="0.25">
      <c r="A130" s="291"/>
      <c r="B130" s="36" t="s">
        <v>290</v>
      </c>
      <c r="C130" s="188">
        <v>0</v>
      </c>
      <c r="D130" s="188">
        <v>0</v>
      </c>
      <c r="E130" s="246">
        <v>0</v>
      </c>
      <c r="F130" s="188">
        <v>0</v>
      </c>
      <c r="G130" s="246">
        <v>0</v>
      </c>
      <c r="H130" s="188">
        <v>0</v>
      </c>
      <c r="I130" s="246">
        <v>0</v>
      </c>
      <c r="J130" s="259"/>
    </row>
    <row r="131" spans="1:10" s="28" customFormat="1" ht="24" customHeight="1" x14ac:dyDescent="0.25">
      <c r="A131" s="291"/>
      <c r="B131" s="36" t="s">
        <v>291</v>
      </c>
      <c r="C131" s="188">
        <v>0</v>
      </c>
      <c r="D131" s="188">
        <v>0</v>
      </c>
      <c r="E131" s="246">
        <v>0</v>
      </c>
      <c r="F131" s="188">
        <v>0</v>
      </c>
      <c r="G131" s="246">
        <v>0</v>
      </c>
      <c r="H131" s="188">
        <v>0</v>
      </c>
      <c r="I131" s="246">
        <v>0</v>
      </c>
      <c r="J131" s="259"/>
    </row>
    <row r="132" spans="1:10" s="28" customFormat="1" ht="24" customHeight="1" x14ac:dyDescent="0.25">
      <c r="A132" s="291"/>
      <c r="B132" s="36" t="s">
        <v>292</v>
      </c>
      <c r="C132" s="188">
        <v>0</v>
      </c>
      <c r="D132" s="188">
        <v>0</v>
      </c>
      <c r="E132" s="246">
        <v>0</v>
      </c>
      <c r="F132" s="188">
        <v>0</v>
      </c>
      <c r="G132" s="246">
        <v>0</v>
      </c>
      <c r="H132" s="188">
        <v>0</v>
      </c>
      <c r="I132" s="246">
        <v>0</v>
      </c>
      <c r="J132" s="259"/>
    </row>
    <row r="133" spans="1:10" s="28" customFormat="1" ht="24" customHeight="1" x14ac:dyDescent="0.25">
      <c r="A133" s="291"/>
      <c r="B133" s="36" t="s">
        <v>293</v>
      </c>
      <c r="C133" s="188">
        <v>0</v>
      </c>
      <c r="D133" s="188">
        <v>0</v>
      </c>
      <c r="E133" s="246">
        <v>0</v>
      </c>
      <c r="F133" s="188">
        <v>0</v>
      </c>
      <c r="G133" s="246">
        <v>0</v>
      </c>
      <c r="H133" s="188">
        <v>0</v>
      </c>
      <c r="I133" s="246">
        <v>0</v>
      </c>
      <c r="J133" s="259"/>
    </row>
    <row r="134" spans="1:10" s="28" customFormat="1" ht="24" customHeight="1" x14ac:dyDescent="0.25">
      <c r="A134" s="291"/>
      <c r="B134" s="36" t="s">
        <v>84</v>
      </c>
      <c r="C134" s="188">
        <v>10</v>
      </c>
      <c r="D134" s="188">
        <v>3</v>
      </c>
      <c r="E134" s="246">
        <v>30</v>
      </c>
      <c r="F134" s="188">
        <v>0</v>
      </c>
      <c r="G134" s="246">
        <v>0</v>
      </c>
      <c r="H134" s="188">
        <v>4</v>
      </c>
      <c r="I134" s="246">
        <v>40</v>
      </c>
      <c r="J134" s="259"/>
    </row>
    <row r="135" spans="1:10" s="28" customFormat="1" ht="24" customHeight="1" x14ac:dyDescent="0.25">
      <c r="A135" s="291"/>
      <c r="B135" s="36" t="s">
        <v>294</v>
      </c>
      <c r="C135" s="188">
        <v>1</v>
      </c>
      <c r="D135" s="188">
        <v>0</v>
      </c>
      <c r="E135" s="246">
        <v>0</v>
      </c>
      <c r="F135" s="188">
        <v>0</v>
      </c>
      <c r="G135" s="246">
        <v>0</v>
      </c>
      <c r="H135" s="188">
        <v>1</v>
      </c>
      <c r="I135" s="246">
        <v>100</v>
      </c>
      <c r="J135" s="259"/>
    </row>
    <row r="136" spans="1:10" s="28" customFormat="1" ht="24" customHeight="1" x14ac:dyDescent="0.25">
      <c r="A136" s="291"/>
      <c r="B136" s="36" t="s">
        <v>85</v>
      </c>
      <c r="C136" s="188">
        <v>26</v>
      </c>
      <c r="D136" s="188">
        <v>4</v>
      </c>
      <c r="E136" s="246">
        <v>15.384615384615385</v>
      </c>
      <c r="F136" s="188">
        <v>0</v>
      </c>
      <c r="G136" s="246">
        <v>0</v>
      </c>
      <c r="H136" s="188">
        <v>0</v>
      </c>
      <c r="I136" s="246">
        <v>0</v>
      </c>
      <c r="J136" s="259"/>
    </row>
    <row r="137" spans="1:10" s="28" customFormat="1" ht="24" customHeight="1" x14ac:dyDescent="0.25">
      <c r="A137" s="291"/>
      <c r="B137" s="36" t="s">
        <v>295</v>
      </c>
      <c r="C137" s="188">
        <v>0</v>
      </c>
      <c r="D137" s="188">
        <v>0</v>
      </c>
      <c r="E137" s="246">
        <v>0</v>
      </c>
      <c r="F137" s="188">
        <v>0</v>
      </c>
      <c r="G137" s="246">
        <v>0</v>
      </c>
      <c r="H137" s="188">
        <v>0</v>
      </c>
      <c r="I137" s="246">
        <v>0</v>
      </c>
      <c r="J137" s="259"/>
    </row>
    <row r="138" spans="1:10" s="28" customFormat="1" ht="24" customHeight="1" x14ac:dyDescent="0.25">
      <c r="A138" s="291"/>
      <c r="B138" s="36" t="s">
        <v>296</v>
      </c>
      <c r="C138" s="188">
        <v>0</v>
      </c>
      <c r="D138" s="188">
        <v>0</v>
      </c>
      <c r="E138" s="246">
        <v>0</v>
      </c>
      <c r="F138" s="188">
        <v>0</v>
      </c>
      <c r="G138" s="246">
        <v>0</v>
      </c>
      <c r="H138" s="188">
        <v>0</v>
      </c>
      <c r="I138" s="246">
        <v>0</v>
      </c>
      <c r="J138" s="259"/>
    </row>
    <row r="139" spans="1:10" s="28" customFormat="1" ht="24" customHeight="1" x14ac:dyDescent="0.25">
      <c r="A139" s="291"/>
      <c r="B139" s="36" t="s">
        <v>86</v>
      </c>
      <c r="C139" s="188">
        <v>5</v>
      </c>
      <c r="D139" s="188">
        <v>1</v>
      </c>
      <c r="E139" s="246">
        <v>20</v>
      </c>
      <c r="F139" s="188">
        <v>0</v>
      </c>
      <c r="G139" s="246">
        <v>0</v>
      </c>
      <c r="H139" s="188">
        <v>0</v>
      </c>
      <c r="I139" s="246">
        <v>0</v>
      </c>
      <c r="J139" s="259"/>
    </row>
    <row r="140" spans="1:10" s="28" customFormat="1" ht="24" customHeight="1" x14ac:dyDescent="0.25">
      <c r="A140" s="291"/>
      <c r="B140" s="36" t="s">
        <v>297</v>
      </c>
      <c r="C140" s="188">
        <v>0</v>
      </c>
      <c r="D140" s="188">
        <v>0</v>
      </c>
      <c r="E140" s="246">
        <v>0</v>
      </c>
      <c r="F140" s="188">
        <v>0</v>
      </c>
      <c r="G140" s="246">
        <v>0</v>
      </c>
      <c r="H140" s="188">
        <v>0</v>
      </c>
      <c r="I140" s="246">
        <v>0</v>
      </c>
      <c r="J140" s="259"/>
    </row>
    <row r="141" spans="1:10" s="28" customFormat="1" ht="24" customHeight="1" x14ac:dyDescent="0.25">
      <c r="A141" s="291"/>
      <c r="B141" s="36" t="s">
        <v>298</v>
      </c>
      <c r="C141" s="188">
        <v>0</v>
      </c>
      <c r="D141" s="188">
        <v>0</v>
      </c>
      <c r="E141" s="246">
        <v>0</v>
      </c>
      <c r="F141" s="188">
        <v>0</v>
      </c>
      <c r="G141" s="246">
        <v>0</v>
      </c>
      <c r="H141" s="188">
        <v>0</v>
      </c>
      <c r="I141" s="246">
        <v>0</v>
      </c>
      <c r="J141" s="259"/>
    </row>
    <row r="142" spans="1:10" s="28" customFormat="1" ht="24" customHeight="1" x14ac:dyDescent="0.25">
      <c r="A142" s="291"/>
      <c r="B142" s="36" t="s">
        <v>87</v>
      </c>
      <c r="C142" s="188">
        <v>9</v>
      </c>
      <c r="D142" s="188">
        <v>1</v>
      </c>
      <c r="E142" s="246">
        <v>11.111111111111111</v>
      </c>
      <c r="F142" s="188">
        <v>0</v>
      </c>
      <c r="G142" s="246">
        <v>0</v>
      </c>
      <c r="H142" s="188">
        <v>0</v>
      </c>
      <c r="I142" s="246">
        <v>0</v>
      </c>
      <c r="J142" s="259"/>
    </row>
    <row r="143" spans="1:10" s="28" customFormat="1" ht="24" customHeight="1" x14ac:dyDescent="0.25">
      <c r="A143" s="291"/>
      <c r="B143" s="36" t="s">
        <v>299</v>
      </c>
      <c r="C143" s="188">
        <v>0</v>
      </c>
      <c r="D143" s="188">
        <v>0</v>
      </c>
      <c r="E143" s="246">
        <v>0</v>
      </c>
      <c r="F143" s="188">
        <v>0</v>
      </c>
      <c r="G143" s="246">
        <v>0</v>
      </c>
      <c r="H143" s="188">
        <v>0</v>
      </c>
      <c r="I143" s="246">
        <v>0</v>
      </c>
      <c r="J143" s="259"/>
    </row>
    <row r="144" spans="1:10" s="28" customFormat="1" ht="24" customHeight="1" x14ac:dyDescent="0.25">
      <c r="A144" s="291"/>
      <c r="B144" s="36" t="s">
        <v>300</v>
      </c>
      <c r="C144" s="188">
        <v>0</v>
      </c>
      <c r="D144" s="188">
        <v>0</v>
      </c>
      <c r="E144" s="246">
        <v>0</v>
      </c>
      <c r="F144" s="188">
        <v>0</v>
      </c>
      <c r="G144" s="246">
        <v>0</v>
      </c>
      <c r="H144" s="188">
        <v>0</v>
      </c>
      <c r="I144" s="246">
        <v>0</v>
      </c>
      <c r="J144" s="259"/>
    </row>
    <row r="145" spans="1:10" s="28" customFormat="1" ht="24" customHeight="1" x14ac:dyDescent="0.25">
      <c r="A145" s="291"/>
      <c r="B145" s="36" t="s">
        <v>301</v>
      </c>
      <c r="C145" s="188">
        <v>0</v>
      </c>
      <c r="D145" s="188">
        <v>0</v>
      </c>
      <c r="E145" s="246">
        <v>0</v>
      </c>
      <c r="F145" s="188">
        <v>0</v>
      </c>
      <c r="G145" s="246">
        <v>0</v>
      </c>
      <c r="H145" s="188">
        <v>0</v>
      </c>
      <c r="I145" s="246">
        <v>0</v>
      </c>
      <c r="J145" s="259"/>
    </row>
    <row r="146" spans="1:10" s="28" customFormat="1" ht="24" customHeight="1" x14ac:dyDescent="0.25">
      <c r="A146" s="291"/>
      <c r="B146" s="36" t="s">
        <v>302</v>
      </c>
      <c r="C146" s="188">
        <v>0</v>
      </c>
      <c r="D146" s="188">
        <v>0</v>
      </c>
      <c r="E146" s="246">
        <v>0</v>
      </c>
      <c r="F146" s="188">
        <v>0</v>
      </c>
      <c r="G146" s="246">
        <v>0</v>
      </c>
      <c r="H146" s="188">
        <v>0</v>
      </c>
      <c r="I146" s="246">
        <v>0</v>
      </c>
      <c r="J146" s="259"/>
    </row>
    <row r="147" spans="1:10" s="28" customFormat="1" ht="24" customHeight="1" x14ac:dyDescent="0.25">
      <c r="A147" s="291"/>
      <c r="B147" s="36" t="s">
        <v>88</v>
      </c>
      <c r="C147" s="188">
        <v>28</v>
      </c>
      <c r="D147" s="188">
        <v>5</v>
      </c>
      <c r="E147" s="246">
        <v>17.857142857142858</v>
      </c>
      <c r="F147" s="188">
        <v>3</v>
      </c>
      <c r="G147" s="246">
        <v>10.714285714285714</v>
      </c>
      <c r="H147" s="188">
        <v>13</v>
      </c>
      <c r="I147" s="246">
        <v>46.428571428571431</v>
      </c>
      <c r="J147" s="259"/>
    </row>
    <row r="148" spans="1:10" s="28" customFormat="1" ht="24" customHeight="1" x14ac:dyDescent="0.25">
      <c r="A148" s="291"/>
      <c r="B148" s="36" t="s">
        <v>89</v>
      </c>
      <c r="C148" s="188">
        <v>0</v>
      </c>
      <c r="D148" s="188">
        <v>0</v>
      </c>
      <c r="E148" s="246">
        <v>0</v>
      </c>
      <c r="F148" s="188">
        <v>0</v>
      </c>
      <c r="G148" s="246">
        <v>0</v>
      </c>
      <c r="H148" s="188">
        <v>0</v>
      </c>
      <c r="I148" s="246">
        <v>0</v>
      </c>
      <c r="J148" s="259"/>
    </row>
    <row r="149" spans="1:10" s="28" customFormat="1" ht="24" customHeight="1" x14ac:dyDescent="0.25">
      <c r="A149" s="291"/>
      <c r="B149" s="36" t="s">
        <v>303</v>
      </c>
      <c r="C149" s="188">
        <v>0</v>
      </c>
      <c r="D149" s="188">
        <v>0</v>
      </c>
      <c r="E149" s="246">
        <v>0</v>
      </c>
      <c r="F149" s="188">
        <v>0</v>
      </c>
      <c r="G149" s="246">
        <v>0</v>
      </c>
      <c r="H149" s="188">
        <v>0</v>
      </c>
      <c r="I149" s="246">
        <v>0</v>
      </c>
      <c r="J149" s="259"/>
    </row>
    <row r="150" spans="1:10" s="28" customFormat="1" ht="24" customHeight="1" x14ac:dyDescent="0.25">
      <c r="A150" s="291"/>
      <c r="B150" s="36" t="s">
        <v>304</v>
      </c>
      <c r="C150" s="188">
        <v>0</v>
      </c>
      <c r="D150" s="188">
        <v>0</v>
      </c>
      <c r="E150" s="246">
        <v>0</v>
      </c>
      <c r="F150" s="188">
        <v>0</v>
      </c>
      <c r="G150" s="246">
        <v>0</v>
      </c>
      <c r="H150" s="188">
        <v>0</v>
      </c>
      <c r="I150" s="246">
        <v>0</v>
      </c>
      <c r="J150" s="259"/>
    </row>
    <row r="151" spans="1:10" s="28" customFormat="1" ht="24" customHeight="1" x14ac:dyDescent="0.25">
      <c r="A151" s="291"/>
      <c r="B151" s="36" t="s">
        <v>305</v>
      </c>
      <c r="C151" s="188">
        <v>0</v>
      </c>
      <c r="D151" s="188">
        <v>0</v>
      </c>
      <c r="E151" s="246">
        <v>0</v>
      </c>
      <c r="F151" s="188">
        <v>0</v>
      </c>
      <c r="G151" s="246">
        <v>0</v>
      </c>
      <c r="H151" s="188">
        <v>0</v>
      </c>
      <c r="I151" s="246">
        <v>0</v>
      </c>
      <c r="J151" s="259"/>
    </row>
    <row r="152" spans="1:10" s="28" customFormat="1" ht="24" customHeight="1" x14ac:dyDescent="0.25">
      <c r="A152" s="291"/>
      <c r="B152" s="36" t="s">
        <v>306</v>
      </c>
      <c r="C152" s="188">
        <v>0</v>
      </c>
      <c r="D152" s="188">
        <v>0</v>
      </c>
      <c r="E152" s="246">
        <v>0</v>
      </c>
      <c r="F152" s="188">
        <v>0</v>
      </c>
      <c r="G152" s="246">
        <v>0</v>
      </c>
      <c r="H152" s="188">
        <v>0</v>
      </c>
      <c r="I152" s="246">
        <v>0</v>
      </c>
      <c r="J152" s="259"/>
    </row>
    <row r="153" spans="1:10" s="28" customFormat="1" ht="24" customHeight="1" x14ac:dyDescent="0.25">
      <c r="A153" s="291"/>
      <c r="B153" s="36" t="s">
        <v>90</v>
      </c>
      <c r="C153" s="188">
        <v>124</v>
      </c>
      <c r="D153" s="188">
        <v>15</v>
      </c>
      <c r="E153" s="246">
        <v>12.096774193548388</v>
      </c>
      <c r="F153" s="188">
        <v>0</v>
      </c>
      <c r="G153" s="246">
        <v>0</v>
      </c>
      <c r="H153" s="188">
        <v>38</v>
      </c>
      <c r="I153" s="246">
        <v>30.64516129032258</v>
      </c>
      <c r="J153" s="259"/>
    </row>
    <row r="154" spans="1:10" s="28" customFormat="1" ht="24" customHeight="1" x14ac:dyDescent="0.25">
      <c r="A154" s="291"/>
      <c r="B154" s="36" t="s">
        <v>91</v>
      </c>
      <c r="C154" s="188">
        <v>160</v>
      </c>
      <c r="D154" s="188">
        <v>27</v>
      </c>
      <c r="E154" s="246">
        <v>16.875</v>
      </c>
      <c r="F154" s="188">
        <v>0</v>
      </c>
      <c r="G154" s="246">
        <v>0</v>
      </c>
      <c r="H154" s="188">
        <v>30</v>
      </c>
      <c r="I154" s="246">
        <v>18.75</v>
      </c>
      <c r="J154" s="259"/>
    </row>
    <row r="155" spans="1:10" s="28" customFormat="1" ht="24" customHeight="1" x14ac:dyDescent="0.25">
      <c r="A155" s="291"/>
      <c r="B155" s="36" t="s">
        <v>92</v>
      </c>
      <c r="C155" s="188">
        <v>36</v>
      </c>
      <c r="D155" s="188">
        <v>3</v>
      </c>
      <c r="E155" s="246">
        <v>8.3333333333333321</v>
      </c>
      <c r="F155" s="188">
        <v>0</v>
      </c>
      <c r="G155" s="246">
        <v>0</v>
      </c>
      <c r="H155" s="188">
        <v>9</v>
      </c>
      <c r="I155" s="246">
        <v>25</v>
      </c>
      <c r="J155" s="259"/>
    </row>
    <row r="156" spans="1:10" s="28" customFormat="1" ht="24" customHeight="1" x14ac:dyDescent="0.25">
      <c r="A156" s="291"/>
      <c r="B156" s="36" t="s">
        <v>93</v>
      </c>
      <c r="C156" s="188">
        <v>448</v>
      </c>
      <c r="D156" s="188">
        <v>47</v>
      </c>
      <c r="E156" s="246">
        <v>10.491071428571429</v>
      </c>
      <c r="F156" s="188">
        <v>0</v>
      </c>
      <c r="G156" s="246">
        <v>0</v>
      </c>
      <c r="H156" s="188">
        <v>89</v>
      </c>
      <c r="I156" s="246">
        <v>19.866071428571427</v>
      </c>
      <c r="J156" s="259"/>
    </row>
    <row r="157" spans="1:10" s="28" customFormat="1" ht="24" customHeight="1" x14ac:dyDescent="0.25">
      <c r="A157" s="291"/>
      <c r="B157" s="36" t="s">
        <v>307</v>
      </c>
      <c r="C157" s="188">
        <v>0</v>
      </c>
      <c r="D157" s="188">
        <v>0</v>
      </c>
      <c r="E157" s="246">
        <v>0</v>
      </c>
      <c r="F157" s="188">
        <v>0</v>
      </c>
      <c r="G157" s="246">
        <v>0</v>
      </c>
      <c r="H157" s="188">
        <v>0</v>
      </c>
      <c r="I157" s="246">
        <v>0</v>
      </c>
      <c r="J157" s="259"/>
    </row>
    <row r="158" spans="1:10" s="28" customFormat="1" ht="24" customHeight="1" x14ac:dyDescent="0.25">
      <c r="A158" s="291"/>
      <c r="B158" s="36" t="s">
        <v>94</v>
      </c>
      <c r="C158" s="188">
        <v>95</v>
      </c>
      <c r="D158" s="188">
        <v>11</v>
      </c>
      <c r="E158" s="246">
        <v>11.578947368421053</v>
      </c>
      <c r="F158" s="188">
        <v>0</v>
      </c>
      <c r="G158" s="246">
        <v>0</v>
      </c>
      <c r="H158" s="188">
        <v>14</v>
      </c>
      <c r="I158" s="246">
        <v>14.736842105263156</v>
      </c>
      <c r="J158" s="259"/>
    </row>
    <row r="159" spans="1:10" s="28" customFormat="1" ht="24" customHeight="1" x14ac:dyDescent="0.25">
      <c r="A159" s="291"/>
      <c r="B159" s="36" t="s">
        <v>308</v>
      </c>
      <c r="C159" s="188">
        <v>0</v>
      </c>
      <c r="D159" s="188">
        <v>0</v>
      </c>
      <c r="E159" s="246">
        <v>0</v>
      </c>
      <c r="F159" s="188">
        <v>0</v>
      </c>
      <c r="G159" s="246">
        <v>0</v>
      </c>
      <c r="H159" s="188">
        <v>0</v>
      </c>
      <c r="I159" s="246">
        <v>0</v>
      </c>
      <c r="J159" s="259"/>
    </row>
    <row r="160" spans="1:10" s="28" customFormat="1" ht="24" customHeight="1" x14ac:dyDescent="0.25">
      <c r="A160" s="291"/>
      <c r="B160" s="36" t="s">
        <v>95</v>
      </c>
      <c r="C160" s="188">
        <v>5</v>
      </c>
      <c r="D160" s="188">
        <v>2</v>
      </c>
      <c r="E160" s="246">
        <v>40</v>
      </c>
      <c r="F160" s="188">
        <v>0</v>
      </c>
      <c r="G160" s="246">
        <v>0</v>
      </c>
      <c r="H160" s="188">
        <v>1</v>
      </c>
      <c r="I160" s="246">
        <v>20</v>
      </c>
      <c r="J160" s="259"/>
    </row>
    <row r="161" spans="1:10" s="28" customFormat="1" ht="24" customHeight="1" x14ac:dyDescent="0.25">
      <c r="A161" s="291"/>
      <c r="B161" s="36" t="s">
        <v>309</v>
      </c>
      <c r="C161" s="188">
        <v>0</v>
      </c>
      <c r="D161" s="188">
        <v>0</v>
      </c>
      <c r="E161" s="246">
        <v>0</v>
      </c>
      <c r="F161" s="188">
        <v>0</v>
      </c>
      <c r="G161" s="246">
        <v>0</v>
      </c>
      <c r="H161" s="188">
        <v>0</v>
      </c>
      <c r="I161" s="246">
        <v>0</v>
      </c>
      <c r="J161" s="259"/>
    </row>
    <row r="162" spans="1:10" s="28" customFormat="1" ht="24" customHeight="1" x14ac:dyDescent="0.25">
      <c r="A162" s="291"/>
      <c r="B162" s="36" t="s">
        <v>96</v>
      </c>
      <c r="C162" s="188">
        <v>7</v>
      </c>
      <c r="D162" s="188">
        <v>0</v>
      </c>
      <c r="E162" s="246">
        <v>0</v>
      </c>
      <c r="F162" s="188">
        <v>0</v>
      </c>
      <c r="G162" s="246">
        <v>0</v>
      </c>
      <c r="H162" s="188">
        <v>2</v>
      </c>
      <c r="I162" s="246">
        <v>28.571428571428569</v>
      </c>
      <c r="J162" s="259"/>
    </row>
    <row r="163" spans="1:10" s="28" customFormat="1" ht="24" customHeight="1" x14ac:dyDescent="0.25">
      <c r="A163" s="290" t="s">
        <v>929</v>
      </c>
      <c r="B163" s="36" t="s">
        <v>97</v>
      </c>
      <c r="C163" s="188">
        <v>6</v>
      </c>
      <c r="D163" s="188">
        <v>0</v>
      </c>
      <c r="E163" s="246">
        <v>0</v>
      </c>
      <c r="F163" s="188">
        <v>0</v>
      </c>
      <c r="G163" s="246">
        <v>0</v>
      </c>
      <c r="H163" s="188">
        <v>2</v>
      </c>
      <c r="I163" s="246">
        <v>33.333333333333329</v>
      </c>
      <c r="J163" s="259"/>
    </row>
    <row r="164" spans="1:10" s="28" customFormat="1" ht="24" customHeight="1" x14ac:dyDescent="0.25">
      <c r="A164" s="291"/>
      <c r="B164" s="36" t="s">
        <v>98</v>
      </c>
      <c r="C164" s="188">
        <v>20</v>
      </c>
      <c r="D164" s="188">
        <v>2</v>
      </c>
      <c r="E164" s="246">
        <v>10</v>
      </c>
      <c r="F164" s="188">
        <v>0</v>
      </c>
      <c r="G164" s="246">
        <v>0</v>
      </c>
      <c r="H164" s="188">
        <v>1</v>
      </c>
      <c r="I164" s="246">
        <v>5</v>
      </c>
      <c r="J164" s="259"/>
    </row>
    <row r="165" spans="1:10" s="28" customFormat="1" ht="24" customHeight="1" x14ac:dyDescent="0.25">
      <c r="A165" s="291"/>
      <c r="B165" s="36" t="s">
        <v>99</v>
      </c>
      <c r="C165" s="188">
        <v>33</v>
      </c>
      <c r="D165" s="188">
        <v>2</v>
      </c>
      <c r="E165" s="246">
        <v>6.0606060606060606</v>
      </c>
      <c r="F165" s="188">
        <v>3</v>
      </c>
      <c r="G165" s="246">
        <v>9.0909090909090917</v>
      </c>
      <c r="H165" s="188">
        <v>12</v>
      </c>
      <c r="I165" s="246">
        <v>36.363636363636367</v>
      </c>
      <c r="J165" s="259"/>
    </row>
    <row r="166" spans="1:10" s="28" customFormat="1" ht="24" customHeight="1" x14ac:dyDescent="0.25">
      <c r="A166" s="291"/>
      <c r="B166" s="36" t="s">
        <v>310</v>
      </c>
      <c r="C166" s="188">
        <v>1</v>
      </c>
      <c r="D166" s="188">
        <v>0</v>
      </c>
      <c r="E166" s="246">
        <v>0</v>
      </c>
      <c r="F166" s="188">
        <v>0</v>
      </c>
      <c r="G166" s="246">
        <v>0</v>
      </c>
      <c r="H166" s="188">
        <v>1</v>
      </c>
      <c r="I166" s="246">
        <v>100</v>
      </c>
      <c r="J166" s="259"/>
    </row>
    <row r="167" spans="1:10" s="28" customFormat="1" ht="24" customHeight="1" x14ac:dyDescent="0.25">
      <c r="A167" s="291"/>
      <c r="B167" s="36" t="s">
        <v>100</v>
      </c>
      <c r="C167" s="188">
        <v>39</v>
      </c>
      <c r="D167" s="188">
        <v>0</v>
      </c>
      <c r="E167" s="246">
        <v>0</v>
      </c>
      <c r="F167" s="188">
        <v>4</v>
      </c>
      <c r="G167" s="246">
        <v>10.256410256410255</v>
      </c>
      <c r="H167" s="188">
        <v>5</v>
      </c>
      <c r="I167" s="246">
        <v>12.820512820512819</v>
      </c>
      <c r="J167" s="259"/>
    </row>
    <row r="168" spans="1:10" s="28" customFormat="1" ht="24" customHeight="1" x14ac:dyDescent="0.25">
      <c r="A168" s="291"/>
      <c r="B168" s="36" t="s">
        <v>101</v>
      </c>
      <c r="C168" s="188">
        <v>4247</v>
      </c>
      <c r="D168" s="188">
        <v>438</v>
      </c>
      <c r="E168" s="246">
        <v>10.313162232163881</v>
      </c>
      <c r="F168" s="188">
        <v>29</v>
      </c>
      <c r="G168" s="246">
        <v>0.68283494231222042</v>
      </c>
      <c r="H168" s="188">
        <v>784</v>
      </c>
      <c r="I168" s="246">
        <v>18.460089474923475</v>
      </c>
      <c r="J168" s="259"/>
    </row>
    <row r="169" spans="1:10" s="28" customFormat="1" ht="24" customHeight="1" x14ac:dyDescent="0.25">
      <c r="A169" s="291"/>
      <c r="B169" s="36" t="s">
        <v>102</v>
      </c>
      <c r="C169" s="188">
        <v>0</v>
      </c>
      <c r="D169" s="188">
        <v>0</v>
      </c>
      <c r="E169" s="246">
        <v>0</v>
      </c>
      <c r="F169" s="188">
        <v>0</v>
      </c>
      <c r="G169" s="246">
        <v>0</v>
      </c>
      <c r="H169" s="188">
        <v>0</v>
      </c>
      <c r="I169" s="246">
        <v>0</v>
      </c>
      <c r="J169" s="259"/>
    </row>
    <row r="170" spans="1:10" s="28" customFormat="1" ht="24" customHeight="1" x14ac:dyDescent="0.25">
      <c r="A170" s="291"/>
      <c r="B170" s="36" t="s">
        <v>311</v>
      </c>
      <c r="C170" s="188">
        <v>1</v>
      </c>
      <c r="D170" s="188">
        <v>0</v>
      </c>
      <c r="E170" s="246">
        <v>0</v>
      </c>
      <c r="F170" s="188">
        <v>0</v>
      </c>
      <c r="G170" s="246">
        <v>0</v>
      </c>
      <c r="H170" s="188">
        <v>0</v>
      </c>
      <c r="I170" s="246">
        <v>0</v>
      </c>
      <c r="J170" s="259"/>
    </row>
    <row r="171" spans="1:10" s="28" customFormat="1" ht="24" customHeight="1" x14ac:dyDescent="0.25">
      <c r="A171" s="291"/>
      <c r="B171" s="36" t="s">
        <v>312</v>
      </c>
      <c r="C171" s="188">
        <v>0</v>
      </c>
      <c r="D171" s="188">
        <v>0</v>
      </c>
      <c r="E171" s="246">
        <v>0</v>
      </c>
      <c r="F171" s="188">
        <v>0</v>
      </c>
      <c r="G171" s="246">
        <v>0</v>
      </c>
      <c r="H171" s="188">
        <v>0</v>
      </c>
      <c r="I171" s="246">
        <v>0</v>
      </c>
      <c r="J171" s="259"/>
    </row>
    <row r="172" spans="1:10" s="28" customFormat="1" ht="24" customHeight="1" x14ac:dyDescent="0.25">
      <c r="A172" s="291"/>
      <c r="B172" s="36" t="s">
        <v>313</v>
      </c>
      <c r="C172" s="188">
        <v>0</v>
      </c>
      <c r="D172" s="188">
        <v>0</v>
      </c>
      <c r="E172" s="246">
        <v>0</v>
      </c>
      <c r="F172" s="188">
        <v>0</v>
      </c>
      <c r="G172" s="246">
        <v>0</v>
      </c>
      <c r="H172" s="188">
        <v>0</v>
      </c>
      <c r="I172" s="246">
        <v>0</v>
      </c>
      <c r="J172" s="259"/>
    </row>
    <row r="173" spans="1:10" s="28" customFormat="1" ht="24" customHeight="1" x14ac:dyDescent="0.25">
      <c r="A173" s="291"/>
      <c r="B173" s="36" t="s">
        <v>314</v>
      </c>
      <c r="C173" s="188">
        <v>0</v>
      </c>
      <c r="D173" s="188">
        <v>0</v>
      </c>
      <c r="E173" s="246">
        <v>0</v>
      </c>
      <c r="F173" s="188">
        <v>0</v>
      </c>
      <c r="G173" s="246">
        <v>0</v>
      </c>
      <c r="H173" s="188">
        <v>0</v>
      </c>
      <c r="I173" s="246">
        <v>0</v>
      </c>
      <c r="J173" s="259"/>
    </row>
    <row r="174" spans="1:10" s="28" customFormat="1" ht="24" customHeight="1" x14ac:dyDescent="0.25">
      <c r="A174" s="291"/>
      <c r="B174" s="36" t="s">
        <v>315</v>
      </c>
      <c r="C174" s="188">
        <v>0</v>
      </c>
      <c r="D174" s="188">
        <v>0</v>
      </c>
      <c r="E174" s="246">
        <v>0</v>
      </c>
      <c r="F174" s="188">
        <v>0</v>
      </c>
      <c r="G174" s="246">
        <v>0</v>
      </c>
      <c r="H174" s="188">
        <v>0</v>
      </c>
      <c r="I174" s="246">
        <v>0</v>
      </c>
      <c r="J174" s="259"/>
    </row>
    <row r="175" spans="1:10" s="28" customFormat="1" ht="24" customHeight="1" x14ac:dyDescent="0.25">
      <c r="A175" s="291"/>
      <c r="B175" s="36" t="s">
        <v>103</v>
      </c>
      <c r="C175" s="188">
        <v>89</v>
      </c>
      <c r="D175" s="188">
        <v>1</v>
      </c>
      <c r="E175" s="246">
        <v>1.1235955056179776</v>
      </c>
      <c r="F175" s="188">
        <v>0</v>
      </c>
      <c r="G175" s="246">
        <v>0</v>
      </c>
      <c r="H175" s="188">
        <v>32</v>
      </c>
      <c r="I175" s="246">
        <v>35.955056179775283</v>
      </c>
      <c r="J175" s="259"/>
    </row>
    <row r="176" spans="1:10" s="28" customFormat="1" ht="24" customHeight="1" x14ac:dyDescent="0.25">
      <c r="A176" s="291"/>
      <c r="B176" s="36" t="s">
        <v>104</v>
      </c>
      <c r="C176" s="188">
        <v>10</v>
      </c>
      <c r="D176" s="188">
        <v>0</v>
      </c>
      <c r="E176" s="246">
        <v>0</v>
      </c>
      <c r="F176" s="188">
        <v>0</v>
      </c>
      <c r="G176" s="246">
        <v>0</v>
      </c>
      <c r="H176" s="188">
        <v>6</v>
      </c>
      <c r="I176" s="246">
        <v>60</v>
      </c>
      <c r="J176" s="259"/>
    </row>
    <row r="177" spans="1:10" s="28" customFormat="1" ht="24" customHeight="1" x14ac:dyDescent="0.25">
      <c r="A177" s="291"/>
      <c r="B177" s="36" t="s">
        <v>105</v>
      </c>
      <c r="C177" s="188">
        <v>7</v>
      </c>
      <c r="D177" s="188">
        <v>0</v>
      </c>
      <c r="E177" s="246">
        <v>0</v>
      </c>
      <c r="F177" s="188">
        <v>0</v>
      </c>
      <c r="G177" s="246">
        <v>0</v>
      </c>
      <c r="H177" s="188">
        <v>1</v>
      </c>
      <c r="I177" s="246">
        <v>14.285714285714285</v>
      </c>
      <c r="J177" s="259"/>
    </row>
    <row r="178" spans="1:10" s="28" customFormat="1" ht="24" customHeight="1" x14ac:dyDescent="0.25">
      <c r="A178" s="291"/>
      <c r="B178" s="36" t="s">
        <v>316</v>
      </c>
      <c r="C178" s="188">
        <v>0</v>
      </c>
      <c r="D178" s="188">
        <v>0</v>
      </c>
      <c r="E178" s="246">
        <v>0</v>
      </c>
      <c r="F178" s="188">
        <v>0</v>
      </c>
      <c r="G178" s="246">
        <v>0</v>
      </c>
      <c r="H178" s="188">
        <v>0</v>
      </c>
      <c r="I178" s="246">
        <v>0</v>
      </c>
      <c r="J178" s="259"/>
    </row>
    <row r="179" spans="1:10" s="28" customFormat="1" ht="24" customHeight="1" x14ac:dyDescent="0.25">
      <c r="A179" s="291"/>
      <c r="B179" s="36" t="s">
        <v>106</v>
      </c>
      <c r="C179" s="188">
        <v>2</v>
      </c>
      <c r="D179" s="188">
        <v>0</v>
      </c>
      <c r="E179" s="246">
        <v>0</v>
      </c>
      <c r="F179" s="188">
        <v>0</v>
      </c>
      <c r="G179" s="246">
        <v>0</v>
      </c>
      <c r="H179" s="188">
        <v>1</v>
      </c>
      <c r="I179" s="246">
        <v>50</v>
      </c>
      <c r="J179" s="259"/>
    </row>
    <row r="180" spans="1:10" s="28" customFormat="1" ht="24" customHeight="1" x14ac:dyDescent="0.25">
      <c r="A180" s="291"/>
      <c r="B180" s="36" t="s">
        <v>317</v>
      </c>
      <c r="C180" s="188">
        <v>0</v>
      </c>
      <c r="D180" s="188">
        <v>0</v>
      </c>
      <c r="E180" s="246">
        <v>0</v>
      </c>
      <c r="F180" s="188">
        <v>0</v>
      </c>
      <c r="G180" s="246">
        <v>0</v>
      </c>
      <c r="H180" s="188">
        <v>0</v>
      </c>
      <c r="I180" s="246">
        <v>0</v>
      </c>
      <c r="J180" s="259"/>
    </row>
    <row r="181" spans="1:10" s="28" customFormat="1" ht="24" customHeight="1" x14ac:dyDescent="0.25">
      <c r="A181" s="291"/>
      <c r="B181" s="36" t="s">
        <v>318</v>
      </c>
      <c r="C181" s="188">
        <v>1</v>
      </c>
      <c r="D181" s="188">
        <v>0</v>
      </c>
      <c r="E181" s="246">
        <v>0</v>
      </c>
      <c r="F181" s="188">
        <v>0</v>
      </c>
      <c r="G181" s="246">
        <v>0</v>
      </c>
      <c r="H181" s="188">
        <v>0</v>
      </c>
      <c r="I181" s="246">
        <v>0</v>
      </c>
      <c r="J181" s="259"/>
    </row>
    <row r="182" spans="1:10" s="28" customFormat="1" ht="24" customHeight="1" x14ac:dyDescent="0.25">
      <c r="A182" s="291"/>
      <c r="B182" s="36" t="s">
        <v>319</v>
      </c>
      <c r="C182" s="188">
        <v>9</v>
      </c>
      <c r="D182" s="188">
        <v>1</v>
      </c>
      <c r="E182" s="246">
        <v>11.111111111111111</v>
      </c>
      <c r="F182" s="188">
        <v>0</v>
      </c>
      <c r="G182" s="246">
        <v>0</v>
      </c>
      <c r="H182" s="188">
        <v>2</v>
      </c>
      <c r="I182" s="246">
        <v>22.222222222222221</v>
      </c>
      <c r="J182" s="259"/>
    </row>
    <row r="183" spans="1:10" s="28" customFormat="1" ht="24" customHeight="1" x14ac:dyDescent="0.25">
      <c r="A183" s="291"/>
      <c r="B183" s="36" t="s">
        <v>320</v>
      </c>
      <c r="C183" s="188">
        <v>1</v>
      </c>
      <c r="D183" s="188">
        <v>0</v>
      </c>
      <c r="E183" s="246">
        <v>0</v>
      </c>
      <c r="F183" s="188">
        <v>0</v>
      </c>
      <c r="G183" s="246">
        <v>0</v>
      </c>
      <c r="H183" s="188">
        <v>0</v>
      </c>
      <c r="I183" s="246">
        <v>0</v>
      </c>
      <c r="J183" s="259"/>
    </row>
    <row r="184" spans="1:10" s="28" customFormat="1" ht="24" customHeight="1" x14ac:dyDescent="0.25">
      <c r="A184" s="291"/>
      <c r="B184" s="36" t="s">
        <v>107</v>
      </c>
      <c r="C184" s="188">
        <v>44</v>
      </c>
      <c r="D184" s="188">
        <v>3</v>
      </c>
      <c r="E184" s="246">
        <v>6.8181818181818175</v>
      </c>
      <c r="F184" s="188">
        <v>0</v>
      </c>
      <c r="G184" s="246">
        <v>0</v>
      </c>
      <c r="H184" s="188">
        <v>12</v>
      </c>
      <c r="I184" s="246">
        <v>27.27272727272727</v>
      </c>
      <c r="J184" s="259"/>
    </row>
    <row r="185" spans="1:10" s="28" customFormat="1" ht="24" customHeight="1" x14ac:dyDescent="0.25">
      <c r="A185" s="291"/>
      <c r="B185" s="36" t="s">
        <v>321</v>
      </c>
      <c r="C185" s="188">
        <v>0</v>
      </c>
      <c r="D185" s="188">
        <v>0</v>
      </c>
      <c r="E185" s="246">
        <v>0</v>
      </c>
      <c r="F185" s="188">
        <v>0</v>
      </c>
      <c r="G185" s="246">
        <v>0</v>
      </c>
      <c r="H185" s="188">
        <v>0</v>
      </c>
      <c r="I185" s="246">
        <v>0</v>
      </c>
      <c r="J185" s="259"/>
    </row>
    <row r="186" spans="1:10" s="28" customFormat="1" ht="24" customHeight="1" x14ac:dyDescent="0.25">
      <c r="A186" s="291"/>
      <c r="B186" s="36" t="s">
        <v>322</v>
      </c>
      <c r="C186" s="188">
        <v>0</v>
      </c>
      <c r="D186" s="188">
        <v>0</v>
      </c>
      <c r="E186" s="246">
        <v>0</v>
      </c>
      <c r="F186" s="188">
        <v>0</v>
      </c>
      <c r="G186" s="246">
        <v>0</v>
      </c>
      <c r="H186" s="188">
        <v>0</v>
      </c>
      <c r="I186" s="246">
        <v>0</v>
      </c>
      <c r="J186" s="259"/>
    </row>
    <row r="187" spans="1:10" s="28" customFormat="1" ht="24" customHeight="1" x14ac:dyDescent="0.25">
      <c r="A187" s="291"/>
      <c r="B187" s="36" t="s">
        <v>323</v>
      </c>
      <c r="C187" s="188">
        <v>1</v>
      </c>
      <c r="D187" s="188">
        <v>0</v>
      </c>
      <c r="E187" s="246">
        <v>0</v>
      </c>
      <c r="F187" s="188">
        <v>0</v>
      </c>
      <c r="G187" s="246">
        <v>0</v>
      </c>
      <c r="H187" s="188">
        <v>0</v>
      </c>
      <c r="I187" s="246">
        <v>0</v>
      </c>
      <c r="J187" s="259"/>
    </row>
    <row r="188" spans="1:10" s="28" customFormat="1" ht="24" customHeight="1" x14ac:dyDescent="0.25">
      <c r="A188" s="291"/>
      <c r="B188" s="36" t="s">
        <v>324</v>
      </c>
      <c r="C188" s="188">
        <v>0</v>
      </c>
      <c r="D188" s="188">
        <v>0</v>
      </c>
      <c r="E188" s="246">
        <v>0</v>
      </c>
      <c r="F188" s="188">
        <v>0</v>
      </c>
      <c r="G188" s="246">
        <v>0</v>
      </c>
      <c r="H188" s="188">
        <v>0</v>
      </c>
      <c r="I188" s="246">
        <v>0</v>
      </c>
      <c r="J188" s="259"/>
    </row>
    <row r="189" spans="1:10" s="28" customFormat="1" ht="24" customHeight="1" x14ac:dyDescent="0.25">
      <c r="A189" s="291"/>
      <c r="B189" s="36" t="s">
        <v>108</v>
      </c>
      <c r="C189" s="188">
        <v>28</v>
      </c>
      <c r="D189" s="188">
        <v>0</v>
      </c>
      <c r="E189" s="246">
        <v>0</v>
      </c>
      <c r="F189" s="188">
        <v>0</v>
      </c>
      <c r="G189" s="246">
        <v>0</v>
      </c>
      <c r="H189" s="188">
        <v>10</v>
      </c>
      <c r="I189" s="246">
        <v>35.714285714285715</v>
      </c>
      <c r="J189" s="259"/>
    </row>
    <row r="190" spans="1:10" s="28" customFormat="1" ht="24" customHeight="1" x14ac:dyDescent="0.25">
      <c r="A190" s="291"/>
      <c r="B190" s="36" t="s">
        <v>996</v>
      </c>
      <c r="C190" s="188">
        <v>28</v>
      </c>
      <c r="D190" s="188">
        <v>5</v>
      </c>
      <c r="E190" s="246">
        <v>17.857142857142858</v>
      </c>
      <c r="F190" s="188">
        <v>2</v>
      </c>
      <c r="G190" s="246">
        <v>7.1428571428571423</v>
      </c>
      <c r="H190" s="188">
        <v>6</v>
      </c>
      <c r="I190" s="246">
        <v>21.428571428571427</v>
      </c>
      <c r="J190" s="259"/>
    </row>
    <row r="191" spans="1:10" s="28" customFormat="1" ht="24" customHeight="1" x14ac:dyDescent="0.25">
      <c r="A191" s="291"/>
      <c r="B191" s="36" t="s">
        <v>997</v>
      </c>
      <c r="C191" s="188">
        <v>1</v>
      </c>
      <c r="D191" s="188">
        <v>1</v>
      </c>
      <c r="E191" s="246">
        <v>100</v>
      </c>
      <c r="F191" s="188">
        <v>0</v>
      </c>
      <c r="G191" s="246">
        <v>0</v>
      </c>
      <c r="H191" s="188">
        <v>0</v>
      </c>
      <c r="I191" s="246">
        <v>0</v>
      </c>
      <c r="J191" s="259"/>
    </row>
    <row r="192" spans="1:10" s="28" customFormat="1" ht="24" customHeight="1" x14ac:dyDescent="0.25">
      <c r="A192" s="291"/>
      <c r="B192" s="36" t="s">
        <v>998</v>
      </c>
      <c r="C192" s="188">
        <v>0</v>
      </c>
      <c r="D192" s="188">
        <v>0</v>
      </c>
      <c r="E192" s="246">
        <v>0</v>
      </c>
      <c r="F192" s="188">
        <v>0</v>
      </c>
      <c r="G192" s="246">
        <v>0</v>
      </c>
      <c r="H192" s="188">
        <v>0</v>
      </c>
      <c r="I192" s="246">
        <v>0</v>
      </c>
      <c r="J192" s="259"/>
    </row>
    <row r="193" spans="1:10" s="28" customFormat="1" ht="24" customHeight="1" x14ac:dyDescent="0.25">
      <c r="A193" s="291"/>
      <c r="B193" s="36" t="s">
        <v>109</v>
      </c>
      <c r="C193" s="188">
        <v>32</v>
      </c>
      <c r="D193" s="188">
        <v>1</v>
      </c>
      <c r="E193" s="246">
        <v>3.125</v>
      </c>
      <c r="F193" s="188">
        <v>0</v>
      </c>
      <c r="G193" s="246">
        <v>0</v>
      </c>
      <c r="H193" s="188">
        <v>4</v>
      </c>
      <c r="I193" s="246">
        <v>12.5</v>
      </c>
      <c r="J193" s="259"/>
    </row>
    <row r="194" spans="1:10" s="28" customFormat="1" ht="24" customHeight="1" x14ac:dyDescent="0.25">
      <c r="A194" s="291"/>
      <c r="B194" s="36" t="s">
        <v>325</v>
      </c>
      <c r="C194" s="188">
        <v>0</v>
      </c>
      <c r="D194" s="188">
        <v>0</v>
      </c>
      <c r="E194" s="246">
        <v>0</v>
      </c>
      <c r="F194" s="188">
        <v>0</v>
      </c>
      <c r="G194" s="246">
        <v>0</v>
      </c>
      <c r="H194" s="188">
        <v>0</v>
      </c>
      <c r="I194" s="246">
        <v>0</v>
      </c>
      <c r="J194" s="259"/>
    </row>
    <row r="195" spans="1:10" s="28" customFormat="1" ht="24" customHeight="1" x14ac:dyDescent="0.25">
      <c r="A195" s="291"/>
      <c r="B195" s="36" t="s">
        <v>326</v>
      </c>
      <c r="C195" s="188">
        <v>0</v>
      </c>
      <c r="D195" s="188">
        <v>0</v>
      </c>
      <c r="E195" s="246">
        <v>0</v>
      </c>
      <c r="F195" s="188">
        <v>0</v>
      </c>
      <c r="G195" s="246">
        <v>0</v>
      </c>
      <c r="H195" s="188">
        <v>0</v>
      </c>
      <c r="I195" s="246">
        <v>0</v>
      </c>
      <c r="J195" s="259"/>
    </row>
    <row r="196" spans="1:10" s="28" customFormat="1" ht="24" customHeight="1" x14ac:dyDescent="0.25">
      <c r="A196" s="291"/>
      <c r="B196" s="36" t="s">
        <v>327</v>
      </c>
      <c r="C196" s="188">
        <v>0</v>
      </c>
      <c r="D196" s="188">
        <v>0</v>
      </c>
      <c r="E196" s="246">
        <v>0</v>
      </c>
      <c r="F196" s="188">
        <v>0</v>
      </c>
      <c r="G196" s="246">
        <v>0</v>
      </c>
      <c r="H196" s="188">
        <v>0</v>
      </c>
      <c r="I196" s="246">
        <v>0</v>
      </c>
      <c r="J196" s="259"/>
    </row>
    <row r="197" spans="1:10" s="28" customFormat="1" ht="24" customHeight="1" x14ac:dyDescent="0.25">
      <c r="A197" s="291"/>
      <c r="B197" s="36" t="s">
        <v>110</v>
      </c>
      <c r="C197" s="188">
        <v>66</v>
      </c>
      <c r="D197" s="188">
        <v>0</v>
      </c>
      <c r="E197" s="246">
        <v>0</v>
      </c>
      <c r="F197" s="188">
        <v>0</v>
      </c>
      <c r="G197" s="246">
        <v>0</v>
      </c>
      <c r="H197" s="188">
        <v>13</v>
      </c>
      <c r="I197" s="246">
        <v>19.696969696969695</v>
      </c>
      <c r="J197" s="259"/>
    </row>
    <row r="198" spans="1:10" s="28" customFormat="1" ht="24" customHeight="1" x14ac:dyDescent="0.25">
      <c r="A198" s="290" t="s">
        <v>930</v>
      </c>
      <c r="B198" s="36" t="s">
        <v>328</v>
      </c>
      <c r="C198" s="188">
        <v>0</v>
      </c>
      <c r="D198" s="188">
        <v>0</v>
      </c>
      <c r="E198" s="246">
        <v>0</v>
      </c>
      <c r="F198" s="188">
        <v>0</v>
      </c>
      <c r="G198" s="246">
        <v>0</v>
      </c>
      <c r="H198" s="188">
        <v>0</v>
      </c>
      <c r="I198" s="246">
        <v>0</v>
      </c>
      <c r="J198" s="259"/>
    </row>
    <row r="199" spans="1:10" s="28" customFormat="1" ht="24" customHeight="1" x14ac:dyDescent="0.25">
      <c r="A199" s="291"/>
      <c r="B199" s="36" t="s">
        <v>329</v>
      </c>
      <c r="C199" s="188">
        <v>0</v>
      </c>
      <c r="D199" s="188">
        <v>0</v>
      </c>
      <c r="E199" s="246">
        <v>0</v>
      </c>
      <c r="F199" s="188">
        <v>0</v>
      </c>
      <c r="G199" s="246">
        <v>0</v>
      </c>
      <c r="H199" s="188">
        <v>0</v>
      </c>
      <c r="I199" s="246">
        <v>0</v>
      </c>
      <c r="J199" s="259"/>
    </row>
    <row r="200" spans="1:10" s="28" customFormat="1" ht="24" customHeight="1" x14ac:dyDescent="0.25">
      <c r="A200" s="291"/>
      <c r="B200" s="36" t="s">
        <v>330</v>
      </c>
      <c r="C200" s="188">
        <v>0</v>
      </c>
      <c r="D200" s="188">
        <v>0</v>
      </c>
      <c r="E200" s="246">
        <v>0</v>
      </c>
      <c r="F200" s="188">
        <v>0</v>
      </c>
      <c r="G200" s="246">
        <v>0</v>
      </c>
      <c r="H200" s="188">
        <v>0</v>
      </c>
      <c r="I200" s="246">
        <v>0</v>
      </c>
      <c r="J200" s="259"/>
    </row>
    <row r="201" spans="1:10" s="28" customFormat="1" ht="24" customHeight="1" x14ac:dyDescent="0.25">
      <c r="A201" s="291"/>
      <c r="B201" s="36" t="s">
        <v>331</v>
      </c>
      <c r="C201" s="188">
        <v>0</v>
      </c>
      <c r="D201" s="188">
        <v>0</v>
      </c>
      <c r="E201" s="246">
        <v>0</v>
      </c>
      <c r="F201" s="188">
        <v>0</v>
      </c>
      <c r="G201" s="246">
        <v>0</v>
      </c>
      <c r="H201" s="188">
        <v>0</v>
      </c>
      <c r="I201" s="246">
        <v>0</v>
      </c>
      <c r="J201" s="259"/>
    </row>
    <row r="202" spans="1:10" s="28" customFormat="1" ht="24" customHeight="1" x14ac:dyDescent="0.25">
      <c r="A202" s="291"/>
      <c r="B202" s="36" t="s">
        <v>332</v>
      </c>
      <c r="C202" s="188">
        <v>0</v>
      </c>
      <c r="D202" s="188">
        <v>0</v>
      </c>
      <c r="E202" s="246">
        <v>0</v>
      </c>
      <c r="F202" s="188">
        <v>0</v>
      </c>
      <c r="G202" s="246">
        <v>0</v>
      </c>
      <c r="H202" s="188">
        <v>0</v>
      </c>
      <c r="I202" s="246">
        <v>0</v>
      </c>
      <c r="J202" s="259"/>
    </row>
    <row r="203" spans="1:10" s="28" customFormat="1" ht="24" customHeight="1" x14ac:dyDescent="0.25">
      <c r="A203" s="291"/>
      <c r="B203" s="36" t="s">
        <v>333</v>
      </c>
      <c r="C203" s="188">
        <v>0</v>
      </c>
      <c r="D203" s="188">
        <v>0</v>
      </c>
      <c r="E203" s="246">
        <v>0</v>
      </c>
      <c r="F203" s="188">
        <v>0</v>
      </c>
      <c r="G203" s="246">
        <v>0</v>
      </c>
      <c r="H203" s="188">
        <v>0</v>
      </c>
      <c r="I203" s="246">
        <v>0</v>
      </c>
      <c r="J203" s="259"/>
    </row>
    <row r="204" spans="1:10" s="28" customFormat="1" ht="24" customHeight="1" x14ac:dyDescent="0.25">
      <c r="A204" s="291"/>
      <c r="B204" s="36" t="s">
        <v>334</v>
      </c>
      <c r="C204" s="188">
        <v>0</v>
      </c>
      <c r="D204" s="188">
        <v>0</v>
      </c>
      <c r="E204" s="246">
        <v>0</v>
      </c>
      <c r="F204" s="188">
        <v>0</v>
      </c>
      <c r="G204" s="246">
        <v>0</v>
      </c>
      <c r="H204" s="188">
        <v>0</v>
      </c>
      <c r="I204" s="246">
        <v>0</v>
      </c>
      <c r="J204" s="259"/>
    </row>
    <row r="205" spans="1:10" s="28" customFormat="1" ht="24" customHeight="1" x14ac:dyDescent="0.25">
      <c r="A205" s="291"/>
      <c r="B205" s="36" t="s">
        <v>335</v>
      </c>
      <c r="C205" s="188">
        <v>1</v>
      </c>
      <c r="D205" s="188">
        <v>0</v>
      </c>
      <c r="E205" s="246">
        <v>0</v>
      </c>
      <c r="F205" s="188">
        <v>0</v>
      </c>
      <c r="G205" s="246">
        <v>0</v>
      </c>
      <c r="H205" s="188">
        <v>0</v>
      </c>
      <c r="I205" s="246">
        <v>0</v>
      </c>
      <c r="J205" s="259"/>
    </row>
    <row r="206" spans="1:10" s="28" customFormat="1" ht="24" customHeight="1" x14ac:dyDescent="0.25">
      <c r="A206" s="291"/>
      <c r="B206" s="36" t="s">
        <v>336</v>
      </c>
      <c r="C206" s="188">
        <v>0</v>
      </c>
      <c r="D206" s="188">
        <v>0</v>
      </c>
      <c r="E206" s="246">
        <v>0</v>
      </c>
      <c r="F206" s="188">
        <v>0</v>
      </c>
      <c r="G206" s="246">
        <v>0</v>
      </c>
      <c r="H206" s="188">
        <v>0</v>
      </c>
      <c r="I206" s="246">
        <v>0</v>
      </c>
      <c r="J206" s="259"/>
    </row>
    <row r="207" spans="1:10" s="28" customFormat="1" ht="24" customHeight="1" x14ac:dyDescent="0.25">
      <c r="A207" s="291"/>
      <c r="B207" s="36" t="s">
        <v>337</v>
      </c>
      <c r="C207" s="188">
        <v>0</v>
      </c>
      <c r="D207" s="188">
        <v>0</v>
      </c>
      <c r="E207" s="246">
        <v>0</v>
      </c>
      <c r="F207" s="188">
        <v>0</v>
      </c>
      <c r="G207" s="246">
        <v>0</v>
      </c>
      <c r="H207" s="188">
        <v>0</v>
      </c>
      <c r="I207" s="246">
        <v>0</v>
      </c>
      <c r="J207" s="259"/>
    </row>
    <row r="208" spans="1:10" s="28" customFormat="1" ht="24" customHeight="1" x14ac:dyDescent="0.25">
      <c r="A208" s="290" t="s">
        <v>931</v>
      </c>
      <c r="B208" s="36" t="s">
        <v>111</v>
      </c>
      <c r="C208" s="188">
        <v>3</v>
      </c>
      <c r="D208" s="188">
        <v>0</v>
      </c>
      <c r="E208" s="246">
        <v>0</v>
      </c>
      <c r="F208" s="188">
        <v>0</v>
      </c>
      <c r="G208" s="246">
        <v>0</v>
      </c>
      <c r="H208" s="188">
        <v>1</v>
      </c>
      <c r="I208" s="246">
        <v>33.333333333333329</v>
      </c>
      <c r="J208" s="259"/>
    </row>
    <row r="209" spans="1:10" s="28" customFormat="1" ht="24" customHeight="1" x14ac:dyDescent="0.25">
      <c r="A209" s="291"/>
      <c r="B209" s="36" t="s">
        <v>338</v>
      </c>
      <c r="C209" s="188">
        <v>1</v>
      </c>
      <c r="D209" s="188">
        <v>0</v>
      </c>
      <c r="E209" s="246">
        <v>0</v>
      </c>
      <c r="F209" s="188">
        <v>0</v>
      </c>
      <c r="G209" s="246">
        <v>0</v>
      </c>
      <c r="H209" s="188">
        <v>0</v>
      </c>
      <c r="I209" s="246">
        <v>0</v>
      </c>
      <c r="J209" s="259"/>
    </row>
    <row r="210" spans="1:10" s="28" customFormat="1" ht="24" customHeight="1" x14ac:dyDescent="0.25">
      <c r="A210" s="291"/>
      <c r="B210" s="36" t="s">
        <v>112</v>
      </c>
      <c r="C210" s="188">
        <v>157</v>
      </c>
      <c r="D210" s="188">
        <v>7</v>
      </c>
      <c r="E210" s="246">
        <v>4.4585987261146496</v>
      </c>
      <c r="F210" s="188">
        <v>3</v>
      </c>
      <c r="G210" s="246">
        <v>1.910828025477707</v>
      </c>
      <c r="H210" s="188">
        <v>63</v>
      </c>
      <c r="I210" s="246">
        <v>40.127388535031848</v>
      </c>
      <c r="J210" s="259"/>
    </row>
    <row r="211" spans="1:10" s="28" customFormat="1" ht="24" customHeight="1" x14ac:dyDescent="0.25">
      <c r="A211" s="291"/>
      <c r="B211" s="36" t="s">
        <v>113</v>
      </c>
      <c r="C211" s="188">
        <v>56</v>
      </c>
      <c r="D211" s="188">
        <v>2</v>
      </c>
      <c r="E211" s="246">
        <v>3.5714285714285712</v>
      </c>
      <c r="F211" s="188">
        <v>0</v>
      </c>
      <c r="G211" s="246">
        <v>0</v>
      </c>
      <c r="H211" s="188">
        <v>29</v>
      </c>
      <c r="I211" s="246">
        <v>51.785714285714292</v>
      </c>
      <c r="J211" s="259"/>
    </row>
    <row r="212" spans="1:10" s="28" customFormat="1" ht="24" customHeight="1" x14ac:dyDescent="0.25">
      <c r="A212" s="291"/>
      <c r="B212" s="36" t="s">
        <v>339</v>
      </c>
      <c r="C212" s="188">
        <v>0</v>
      </c>
      <c r="D212" s="188">
        <v>0</v>
      </c>
      <c r="E212" s="246">
        <v>0</v>
      </c>
      <c r="F212" s="188">
        <v>0</v>
      </c>
      <c r="G212" s="246">
        <v>0</v>
      </c>
      <c r="H212" s="188">
        <v>0</v>
      </c>
      <c r="I212" s="246">
        <v>0</v>
      </c>
      <c r="J212" s="259"/>
    </row>
    <row r="213" spans="1:10" s="28" customFormat="1" ht="24" customHeight="1" x14ac:dyDescent="0.25">
      <c r="A213" s="291"/>
      <c r="B213" s="36" t="s">
        <v>114</v>
      </c>
      <c r="C213" s="188">
        <v>29</v>
      </c>
      <c r="D213" s="188">
        <v>3</v>
      </c>
      <c r="E213" s="246">
        <v>10.344827586206897</v>
      </c>
      <c r="F213" s="188">
        <v>0</v>
      </c>
      <c r="G213" s="246">
        <v>0</v>
      </c>
      <c r="H213" s="188">
        <v>2</v>
      </c>
      <c r="I213" s="246">
        <v>6.8965517241379306</v>
      </c>
      <c r="J213" s="259"/>
    </row>
    <row r="214" spans="1:10" s="28" customFormat="1" ht="24" customHeight="1" x14ac:dyDescent="0.25">
      <c r="A214" s="291"/>
      <c r="B214" s="36" t="s">
        <v>999</v>
      </c>
      <c r="C214" s="188">
        <v>1</v>
      </c>
      <c r="D214" s="188">
        <v>1</v>
      </c>
      <c r="E214" s="246">
        <v>100</v>
      </c>
      <c r="F214" s="188">
        <v>0</v>
      </c>
      <c r="G214" s="246">
        <v>0</v>
      </c>
      <c r="H214" s="188">
        <v>0</v>
      </c>
      <c r="I214" s="246">
        <v>0</v>
      </c>
      <c r="J214" s="259"/>
    </row>
    <row r="215" spans="1:10" s="28" customFormat="1" ht="24" customHeight="1" x14ac:dyDescent="0.25">
      <c r="A215" s="291"/>
      <c r="B215" s="36" t="s">
        <v>115</v>
      </c>
      <c r="C215" s="188">
        <v>3</v>
      </c>
      <c r="D215" s="188">
        <v>1</v>
      </c>
      <c r="E215" s="246">
        <v>33.333333333333329</v>
      </c>
      <c r="F215" s="188">
        <v>0</v>
      </c>
      <c r="G215" s="246">
        <v>0</v>
      </c>
      <c r="H215" s="188">
        <v>0</v>
      </c>
      <c r="I215" s="246">
        <v>0</v>
      </c>
      <c r="J215" s="259"/>
    </row>
    <row r="216" spans="1:10" s="28" customFormat="1" ht="24" customHeight="1" x14ac:dyDescent="0.25">
      <c r="A216" s="291"/>
      <c r="B216" s="36" t="s">
        <v>340</v>
      </c>
      <c r="C216" s="188">
        <v>0</v>
      </c>
      <c r="D216" s="188">
        <v>0</v>
      </c>
      <c r="E216" s="246">
        <v>0</v>
      </c>
      <c r="F216" s="188">
        <v>0</v>
      </c>
      <c r="G216" s="246">
        <v>0</v>
      </c>
      <c r="H216" s="188">
        <v>0</v>
      </c>
      <c r="I216" s="246">
        <v>0</v>
      </c>
      <c r="J216" s="259"/>
    </row>
    <row r="217" spans="1:10" s="28" customFormat="1" ht="24" customHeight="1" x14ac:dyDescent="0.25">
      <c r="A217" s="291"/>
      <c r="B217" s="36" t="s">
        <v>116</v>
      </c>
      <c r="C217" s="188">
        <v>2</v>
      </c>
      <c r="D217" s="188">
        <v>0</v>
      </c>
      <c r="E217" s="246">
        <v>0</v>
      </c>
      <c r="F217" s="188">
        <v>0</v>
      </c>
      <c r="G217" s="246">
        <v>0</v>
      </c>
      <c r="H217" s="188">
        <v>0</v>
      </c>
      <c r="I217" s="246">
        <v>0</v>
      </c>
      <c r="J217" s="259"/>
    </row>
    <row r="218" spans="1:10" s="28" customFormat="1" ht="24" customHeight="1" x14ac:dyDescent="0.25">
      <c r="A218" s="291"/>
      <c r="B218" s="36" t="s">
        <v>117</v>
      </c>
      <c r="C218" s="188">
        <v>24</v>
      </c>
      <c r="D218" s="188">
        <v>3</v>
      </c>
      <c r="E218" s="246">
        <v>12.5</v>
      </c>
      <c r="F218" s="188">
        <v>0</v>
      </c>
      <c r="G218" s="246">
        <v>0</v>
      </c>
      <c r="H218" s="188">
        <v>0</v>
      </c>
      <c r="I218" s="246">
        <v>0</v>
      </c>
      <c r="J218" s="259"/>
    </row>
    <row r="219" spans="1:10" s="28" customFormat="1" ht="24" customHeight="1" x14ac:dyDescent="0.25">
      <c r="A219" s="291"/>
      <c r="B219" s="36" t="s">
        <v>341</v>
      </c>
      <c r="C219" s="188">
        <v>0</v>
      </c>
      <c r="D219" s="188">
        <v>0</v>
      </c>
      <c r="E219" s="246">
        <v>0</v>
      </c>
      <c r="F219" s="188">
        <v>0</v>
      </c>
      <c r="G219" s="246">
        <v>0</v>
      </c>
      <c r="H219" s="188">
        <v>0</v>
      </c>
      <c r="I219" s="246">
        <v>0</v>
      </c>
      <c r="J219" s="259"/>
    </row>
    <row r="220" spans="1:10" s="28" customFormat="1" ht="24" customHeight="1" x14ac:dyDescent="0.25">
      <c r="A220" s="291"/>
      <c r="B220" s="36" t="s">
        <v>118</v>
      </c>
      <c r="C220" s="188">
        <v>4</v>
      </c>
      <c r="D220" s="188">
        <v>2</v>
      </c>
      <c r="E220" s="246">
        <v>50</v>
      </c>
      <c r="F220" s="188">
        <v>0</v>
      </c>
      <c r="G220" s="246">
        <v>0</v>
      </c>
      <c r="H220" s="188">
        <v>0</v>
      </c>
      <c r="I220" s="246">
        <v>0</v>
      </c>
      <c r="J220" s="259"/>
    </row>
    <row r="221" spans="1:10" s="28" customFormat="1" ht="24" customHeight="1" x14ac:dyDescent="0.25">
      <c r="A221" s="291"/>
      <c r="B221" s="36" t="s">
        <v>119</v>
      </c>
      <c r="C221" s="188">
        <v>41</v>
      </c>
      <c r="D221" s="188">
        <v>6</v>
      </c>
      <c r="E221" s="246">
        <v>14.634146341463413</v>
      </c>
      <c r="F221" s="188">
        <v>0</v>
      </c>
      <c r="G221" s="246">
        <v>0</v>
      </c>
      <c r="H221" s="188">
        <v>2</v>
      </c>
      <c r="I221" s="246">
        <v>4.8780487804878048</v>
      </c>
      <c r="J221" s="259"/>
    </row>
    <row r="222" spans="1:10" s="28" customFormat="1" ht="24" customHeight="1" x14ac:dyDescent="0.25">
      <c r="A222" s="291"/>
      <c r="B222" s="36" t="s">
        <v>342</v>
      </c>
      <c r="C222" s="188">
        <v>0</v>
      </c>
      <c r="D222" s="188">
        <v>0</v>
      </c>
      <c r="E222" s="246">
        <v>0</v>
      </c>
      <c r="F222" s="188">
        <v>0</v>
      </c>
      <c r="G222" s="246">
        <v>0</v>
      </c>
      <c r="H222" s="188">
        <v>0</v>
      </c>
      <c r="I222" s="246">
        <v>0</v>
      </c>
      <c r="J222" s="259"/>
    </row>
    <row r="223" spans="1:10" s="28" customFormat="1" ht="24" customHeight="1" x14ac:dyDescent="0.25">
      <c r="A223" s="291"/>
      <c r="B223" s="36" t="s">
        <v>120</v>
      </c>
      <c r="C223" s="188">
        <v>6</v>
      </c>
      <c r="D223" s="188">
        <v>0</v>
      </c>
      <c r="E223" s="246">
        <v>0</v>
      </c>
      <c r="F223" s="188">
        <v>0</v>
      </c>
      <c r="G223" s="246">
        <v>0</v>
      </c>
      <c r="H223" s="188">
        <v>0</v>
      </c>
      <c r="I223" s="246">
        <v>0</v>
      </c>
      <c r="J223" s="259"/>
    </row>
    <row r="224" spans="1:10" s="28" customFormat="1" ht="24" customHeight="1" x14ac:dyDescent="0.25">
      <c r="A224" s="291"/>
      <c r="B224" s="36" t="s">
        <v>121</v>
      </c>
      <c r="C224" s="188">
        <v>3</v>
      </c>
      <c r="D224" s="188">
        <v>0</v>
      </c>
      <c r="E224" s="246">
        <v>0</v>
      </c>
      <c r="F224" s="188">
        <v>0</v>
      </c>
      <c r="G224" s="246">
        <v>0</v>
      </c>
      <c r="H224" s="188">
        <v>0</v>
      </c>
      <c r="I224" s="246">
        <v>0</v>
      </c>
      <c r="J224" s="259"/>
    </row>
    <row r="225" spans="1:10" s="28" customFormat="1" ht="24" customHeight="1" x14ac:dyDescent="0.25">
      <c r="A225" s="291"/>
      <c r="B225" s="36" t="s">
        <v>122</v>
      </c>
      <c r="C225" s="188">
        <v>2</v>
      </c>
      <c r="D225" s="188">
        <v>0</v>
      </c>
      <c r="E225" s="246">
        <v>0</v>
      </c>
      <c r="F225" s="188">
        <v>0</v>
      </c>
      <c r="G225" s="246">
        <v>0</v>
      </c>
      <c r="H225" s="188">
        <v>0</v>
      </c>
      <c r="I225" s="246">
        <v>0</v>
      </c>
      <c r="J225" s="259"/>
    </row>
    <row r="226" spans="1:10" s="28" customFormat="1" ht="24" customHeight="1" x14ac:dyDescent="0.25">
      <c r="A226" s="291"/>
      <c r="B226" s="36" t="s">
        <v>1000</v>
      </c>
      <c r="C226" s="188">
        <v>0</v>
      </c>
      <c r="D226" s="188">
        <v>0</v>
      </c>
      <c r="E226" s="246">
        <v>0</v>
      </c>
      <c r="F226" s="188">
        <v>0</v>
      </c>
      <c r="G226" s="246">
        <v>0</v>
      </c>
      <c r="H226" s="188">
        <v>0</v>
      </c>
      <c r="I226" s="246">
        <v>0</v>
      </c>
      <c r="J226" s="259"/>
    </row>
    <row r="227" spans="1:10" s="28" customFormat="1" ht="24" customHeight="1" x14ac:dyDescent="0.25">
      <c r="A227" s="291"/>
      <c r="B227" s="36" t="s">
        <v>1001</v>
      </c>
      <c r="C227" s="188">
        <v>0</v>
      </c>
      <c r="D227" s="188">
        <v>0</v>
      </c>
      <c r="E227" s="246">
        <v>0</v>
      </c>
      <c r="F227" s="188">
        <v>0</v>
      </c>
      <c r="G227" s="246">
        <v>0</v>
      </c>
      <c r="H227" s="188">
        <v>0</v>
      </c>
      <c r="I227" s="246">
        <v>0</v>
      </c>
      <c r="J227" s="259"/>
    </row>
    <row r="228" spans="1:10" s="28" customFormat="1" ht="24" customHeight="1" x14ac:dyDescent="0.25">
      <c r="A228" s="291"/>
      <c r="B228" s="36" t="s">
        <v>343</v>
      </c>
      <c r="C228" s="188">
        <v>1</v>
      </c>
      <c r="D228" s="188">
        <v>0</v>
      </c>
      <c r="E228" s="246">
        <v>0</v>
      </c>
      <c r="F228" s="188">
        <v>0</v>
      </c>
      <c r="G228" s="246">
        <v>0</v>
      </c>
      <c r="H228" s="188">
        <v>1</v>
      </c>
      <c r="I228" s="246">
        <v>100</v>
      </c>
      <c r="J228" s="259"/>
    </row>
    <row r="229" spans="1:10" s="28" customFormat="1" ht="24" customHeight="1" x14ac:dyDescent="0.25">
      <c r="A229" s="291"/>
      <c r="B229" s="36" t="s">
        <v>344</v>
      </c>
      <c r="C229" s="188">
        <v>1</v>
      </c>
      <c r="D229" s="188">
        <v>0</v>
      </c>
      <c r="E229" s="246">
        <v>0</v>
      </c>
      <c r="F229" s="188">
        <v>0</v>
      </c>
      <c r="G229" s="246">
        <v>0</v>
      </c>
      <c r="H229" s="188">
        <v>0</v>
      </c>
      <c r="I229" s="246">
        <v>0</v>
      </c>
      <c r="J229" s="259"/>
    </row>
    <row r="230" spans="1:10" s="28" customFormat="1" ht="24" customHeight="1" x14ac:dyDescent="0.25">
      <c r="A230" s="291"/>
      <c r="B230" s="36" t="s">
        <v>123</v>
      </c>
      <c r="C230" s="188">
        <v>1</v>
      </c>
      <c r="D230" s="188">
        <v>0</v>
      </c>
      <c r="E230" s="246">
        <v>0</v>
      </c>
      <c r="F230" s="188">
        <v>1</v>
      </c>
      <c r="G230" s="246">
        <v>100</v>
      </c>
      <c r="H230" s="188">
        <v>0</v>
      </c>
      <c r="I230" s="246">
        <v>0</v>
      </c>
      <c r="J230" s="259"/>
    </row>
    <row r="231" spans="1:10" s="28" customFormat="1" ht="24" customHeight="1" x14ac:dyDescent="0.25">
      <c r="A231" s="291"/>
      <c r="B231" s="36" t="s">
        <v>124</v>
      </c>
      <c r="C231" s="188">
        <v>0</v>
      </c>
      <c r="D231" s="188">
        <v>0</v>
      </c>
      <c r="E231" s="246">
        <v>0</v>
      </c>
      <c r="F231" s="188">
        <v>0</v>
      </c>
      <c r="G231" s="246">
        <v>0</v>
      </c>
      <c r="H231" s="188">
        <v>0</v>
      </c>
      <c r="I231" s="246">
        <v>0</v>
      </c>
      <c r="J231" s="259"/>
    </row>
    <row r="232" spans="1:10" s="28" customFormat="1" ht="24" customHeight="1" x14ac:dyDescent="0.25">
      <c r="A232" s="291"/>
      <c r="B232" s="36" t="s">
        <v>125</v>
      </c>
      <c r="C232" s="188">
        <v>0</v>
      </c>
      <c r="D232" s="188">
        <v>0</v>
      </c>
      <c r="E232" s="246">
        <v>0</v>
      </c>
      <c r="F232" s="188">
        <v>0</v>
      </c>
      <c r="G232" s="246">
        <v>0</v>
      </c>
      <c r="H232" s="188">
        <v>0</v>
      </c>
      <c r="I232" s="246">
        <v>0</v>
      </c>
      <c r="J232" s="259"/>
    </row>
    <row r="233" spans="1:10" s="28" customFormat="1" ht="24" customHeight="1" x14ac:dyDescent="0.25">
      <c r="A233" s="291"/>
      <c r="B233" s="36" t="s">
        <v>345</v>
      </c>
      <c r="C233" s="188">
        <v>0</v>
      </c>
      <c r="D233" s="188">
        <v>0</v>
      </c>
      <c r="E233" s="246">
        <v>0</v>
      </c>
      <c r="F233" s="188">
        <v>0</v>
      </c>
      <c r="G233" s="246">
        <v>0</v>
      </c>
      <c r="H233" s="188">
        <v>0</v>
      </c>
      <c r="I233" s="246">
        <v>0</v>
      </c>
      <c r="J233" s="259"/>
    </row>
    <row r="234" spans="1:10" s="28" customFormat="1" ht="24" customHeight="1" x14ac:dyDescent="0.25">
      <c r="A234" s="291"/>
      <c r="B234" s="36" t="s">
        <v>346</v>
      </c>
      <c r="C234" s="188">
        <v>2</v>
      </c>
      <c r="D234" s="188">
        <v>1</v>
      </c>
      <c r="E234" s="246">
        <v>50</v>
      </c>
      <c r="F234" s="188">
        <v>0</v>
      </c>
      <c r="G234" s="246">
        <v>0</v>
      </c>
      <c r="H234" s="188">
        <v>1</v>
      </c>
      <c r="I234" s="246">
        <v>50</v>
      </c>
      <c r="J234" s="259"/>
    </row>
    <row r="235" spans="1:10" s="28" customFormat="1" ht="24" customHeight="1" x14ac:dyDescent="0.25">
      <c r="A235" s="291"/>
      <c r="B235" s="36" t="s">
        <v>126</v>
      </c>
      <c r="C235" s="188">
        <v>16</v>
      </c>
      <c r="D235" s="188">
        <v>3</v>
      </c>
      <c r="E235" s="246">
        <v>18.75</v>
      </c>
      <c r="F235" s="188">
        <v>1</v>
      </c>
      <c r="G235" s="246">
        <v>6.25</v>
      </c>
      <c r="H235" s="188">
        <v>8</v>
      </c>
      <c r="I235" s="246">
        <v>50</v>
      </c>
      <c r="J235" s="259"/>
    </row>
    <row r="236" spans="1:10" s="28" customFormat="1" ht="24" customHeight="1" x14ac:dyDescent="0.25">
      <c r="A236" s="291"/>
      <c r="B236" s="36" t="s">
        <v>127</v>
      </c>
      <c r="C236" s="188">
        <v>41</v>
      </c>
      <c r="D236" s="188">
        <v>16</v>
      </c>
      <c r="E236" s="246">
        <v>39.024390243902438</v>
      </c>
      <c r="F236" s="188">
        <v>1</v>
      </c>
      <c r="G236" s="246">
        <v>2.4390243902439024</v>
      </c>
      <c r="H236" s="188">
        <v>17</v>
      </c>
      <c r="I236" s="246">
        <v>41.463414634146339</v>
      </c>
      <c r="J236" s="259"/>
    </row>
    <row r="237" spans="1:10" s="28" customFormat="1" ht="24" customHeight="1" x14ac:dyDescent="0.25">
      <c r="A237" s="291"/>
      <c r="B237" s="36" t="s">
        <v>128</v>
      </c>
      <c r="C237" s="188">
        <v>62</v>
      </c>
      <c r="D237" s="188">
        <v>32</v>
      </c>
      <c r="E237" s="246">
        <v>51.612903225806448</v>
      </c>
      <c r="F237" s="188">
        <v>1</v>
      </c>
      <c r="G237" s="246">
        <v>1.6129032258064515</v>
      </c>
      <c r="H237" s="188">
        <v>16</v>
      </c>
      <c r="I237" s="246">
        <v>25.806451612903224</v>
      </c>
      <c r="J237" s="259"/>
    </row>
    <row r="238" spans="1:10" s="28" customFormat="1" ht="24" customHeight="1" x14ac:dyDescent="0.25">
      <c r="A238" s="291"/>
      <c r="B238" s="36" t="s">
        <v>347</v>
      </c>
      <c r="C238" s="188">
        <v>0</v>
      </c>
      <c r="D238" s="188">
        <v>0</v>
      </c>
      <c r="E238" s="246">
        <v>0</v>
      </c>
      <c r="F238" s="188">
        <v>0</v>
      </c>
      <c r="G238" s="246">
        <v>0</v>
      </c>
      <c r="H238" s="188">
        <v>0</v>
      </c>
      <c r="I238" s="246">
        <v>0</v>
      </c>
      <c r="J238" s="259"/>
    </row>
    <row r="239" spans="1:10" s="28" customFormat="1" ht="24" customHeight="1" x14ac:dyDescent="0.25">
      <c r="A239" s="291"/>
      <c r="B239" s="36" t="s">
        <v>129</v>
      </c>
      <c r="C239" s="188">
        <v>1607</v>
      </c>
      <c r="D239" s="188">
        <v>125</v>
      </c>
      <c r="E239" s="246">
        <v>7.7784691972619795</v>
      </c>
      <c r="F239" s="188">
        <v>14</v>
      </c>
      <c r="G239" s="246">
        <v>0.87118855009334173</v>
      </c>
      <c r="H239" s="188">
        <v>1101</v>
      </c>
      <c r="I239" s="246">
        <v>68.51275668948351</v>
      </c>
      <c r="J239" s="259"/>
    </row>
    <row r="240" spans="1:10" s="28" customFormat="1" ht="24" customHeight="1" x14ac:dyDescent="0.25">
      <c r="A240" s="291"/>
      <c r="B240" s="36" t="s">
        <v>130</v>
      </c>
      <c r="C240" s="188">
        <v>17</v>
      </c>
      <c r="D240" s="188">
        <v>7</v>
      </c>
      <c r="E240" s="246">
        <v>41.17647058823529</v>
      </c>
      <c r="F240" s="188">
        <v>0</v>
      </c>
      <c r="G240" s="246">
        <v>0</v>
      </c>
      <c r="H240" s="188">
        <v>5</v>
      </c>
      <c r="I240" s="246">
        <v>29.411764705882355</v>
      </c>
      <c r="J240" s="259"/>
    </row>
    <row r="241" spans="1:10" s="28" customFormat="1" ht="24" customHeight="1" x14ac:dyDescent="0.25">
      <c r="A241" s="291"/>
      <c r="B241" s="36" t="s">
        <v>348</v>
      </c>
      <c r="C241" s="188">
        <v>0</v>
      </c>
      <c r="D241" s="188">
        <v>0</v>
      </c>
      <c r="E241" s="246">
        <v>0</v>
      </c>
      <c r="F241" s="188">
        <v>0</v>
      </c>
      <c r="G241" s="246">
        <v>0</v>
      </c>
      <c r="H241" s="188">
        <v>0</v>
      </c>
      <c r="I241" s="246">
        <v>0</v>
      </c>
      <c r="J241" s="259"/>
    </row>
    <row r="242" spans="1:10" s="28" customFormat="1" ht="24" customHeight="1" x14ac:dyDescent="0.25">
      <c r="A242" s="291"/>
      <c r="B242" s="36" t="s">
        <v>349</v>
      </c>
      <c r="C242" s="188">
        <v>0</v>
      </c>
      <c r="D242" s="188">
        <v>0</v>
      </c>
      <c r="E242" s="246">
        <v>0</v>
      </c>
      <c r="F242" s="188">
        <v>0</v>
      </c>
      <c r="G242" s="246">
        <v>0</v>
      </c>
      <c r="H242" s="188">
        <v>0</v>
      </c>
      <c r="I242" s="246">
        <v>0</v>
      </c>
      <c r="J242" s="259"/>
    </row>
    <row r="243" spans="1:10" s="28" customFormat="1" ht="24" customHeight="1" x14ac:dyDescent="0.25">
      <c r="A243" s="291"/>
      <c r="B243" s="36" t="s">
        <v>131</v>
      </c>
      <c r="C243" s="188">
        <v>58</v>
      </c>
      <c r="D243" s="188">
        <v>8</v>
      </c>
      <c r="E243" s="246">
        <v>13.793103448275861</v>
      </c>
      <c r="F243" s="188">
        <v>0</v>
      </c>
      <c r="G243" s="246">
        <v>0</v>
      </c>
      <c r="H243" s="188">
        <v>14</v>
      </c>
      <c r="I243" s="246">
        <v>24.137931034482758</v>
      </c>
      <c r="J243" s="259"/>
    </row>
    <row r="244" spans="1:10" s="28" customFormat="1" ht="24" customHeight="1" x14ac:dyDescent="0.25">
      <c r="A244" s="291"/>
      <c r="B244" s="36" t="s">
        <v>1002</v>
      </c>
      <c r="C244" s="188">
        <v>2</v>
      </c>
      <c r="D244" s="188">
        <v>2</v>
      </c>
      <c r="E244" s="246">
        <v>100</v>
      </c>
      <c r="F244" s="188">
        <v>0</v>
      </c>
      <c r="G244" s="246">
        <v>0</v>
      </c>
      <c r="H244" s="188">
        <v>0</v>
      </c>
      <c r="I244" s="246">
        <v>0</v>
      </c>
      <c r="J244" s="259"/>
    </row>
    <row r="245" spans="1:10" s="28" customFormat="1" ht="24" customHeight="1" x14ac:dyDescent="0.25">
      <c r="A245" s="291"/>
      <c r="B245" s="36" t="s">
        <v>350</v>
      </c>
      <c r="C245" s="188">
        <v>0</v>
      </c>
      <c r="D245" s="188">
        <v>0</v>
      </c>
      <c r="E245" s="246">
        <v>0</v>
      </c>
      <c r="F245" s="188">
        <v>0</v>
      </c>
      <c r="G245" s="246">
        <v>0</v>
      </c>
      <c r="H245" s="188">
        <v>0</v>
      </c>
      <c r="I245" s="246">
        <v>0</v>
      </c>
      <c r="J245" s="259"/>
    </row>
    <row r="246" spans="1:10" s="28" customFormat="1" ht="24" customHeight="1" x14ac:dyDescent="0.25">
      <c r="A246" s="291"/>
      <c r="B246" s="36" t="s">
        <v>351</v>
      </c>
      <c r="C246" s="188">
        <v>0</v>
      </c>
      <c r="D246" s="188">
        <v>0</v>
      </c>
      <c r="E246" s="246">
        <v>0</v>
      </c>
      <c r="F246" s="188">
        <v>0</v>
      </c>
      <c r="G246" s="246">
        <v>0</v>
      </c>
      <c r="H246" s="188">
        <v>0</v>
      </c>
      <c r="I246" s="246">
        <v>0</v>
      </c>
      <c r="J246" s="259"/>
    </row>
    <row r="247" spans="1:10" s="28" customFormat="1" ht="24" customHeight="1" x14ac:dyDescent="0.25">
      <c r="A247" s="291"/>
      <c r="B247" s="36" t="s">
        <v>132</v>
      </c>
      <c r="C247" s="188">
        <v>181</v>
      </c>
      <c r="D247" s="188">
        <v>10</v>
      </c>
      <c r="E247" s="246">
        <v>5.5248618784530388</v>
      </c>
      <c r="F247" s="188">
        <v>1</v>
      </c>
      <c r="G247" s="246">
        <v>0.55248618784530379</v>
      </c>
      <c r="H247" s="188">
        <v>4</v>
      </c>
      <c r="I247" s="246">
        <v>2.2099447513812152</v>
      </c>
      <c r="J247" s="259"/>
    </row>
    <row r="248" spans="1:10" s="28" customFormat="1" ht="24" customHeight="1" x14ac:dyDescent="0.25">
      <c r="A248" s="291"/>
      <c r="B248" s="36" t="s">
        <v>133</v>
      </c>
      <c r="C248" s="188">
        <v>17</v>
      </c>
      <c r="D248" s="188">
        <v>13</v>
      </c>
      <c r="E248" s="246">
        <v>76.470588235294116</v>
      </c>
      <c r="F248" s="188">
        <v>0</v>
      </c>
      <c r="G248" s="246">
        <v>0</v>
      </c>
      <c r="H248" s="188">
        <v>1</v>
      </c>
      <c r="I248" s="246">
        <v>5.8823529411764701</v>
      </c>
      <c r="J248" s="259"/>
    </row>
    <row r="249" spans="1:10" s="28" customFormat="1" ht="24" customHeight="1" x14ac:dyDescent="0.25">
      <c r="A249" s="291"/>
      <c r="B249" s="36" t="s">
        <v>134</v>
      </c>
      <c r="C249" s="188">
        <v>0</v>
      </c>
      <c r="D249" s="188">
        <v>0</v>
      </c>
      <c r="E249" s="246">
        <v>0</v>
      </c>
      <c r="F249" s="188">
        <v>0</v>
      </c>
      <c r="G249" s="246">
        <v>0</v>
      </c>
      <c r="H249" s="188">
        <v>0</v>
      </c>
      <c r="I249" s="246">
        <v>0</v>
      </c>
      <c r="J249" s="259"/>
    </row>
    <row r="250" spans="1:10" s="28" customFormat="1" ht="24" customHeight="1" x14ac:dyDescent="0.25">
      <c r="A250" s="291"/>
      <c r="B250" s="36" t="s">
        <v>352</v>
      </c>
      <c r="C250" s="188">
        <v>0</v>
      </c>
      <c r="D250" s="188">
        <v>0</v>
      </c>
      <c r="E250" s="246">
        <v>0</v>
      </c>
      <c r="F250" s="188">
        <v>0</v>
      </c>
      <c r="G250" s="246">
        <v>0</v>
      </c>
      <c r="H250" s="188">
        <v>0</v>
      </c>
      <c r="I250" s="246">
        <v>0</v>
      </c>
      <c r="J250" s="259"/>
    </row>
    <row r="251" spans="1:10" s="28" customFormat="1" ht="24" customHeight="1" x14ac:dyDescent="0.25">
      <c r="A251" s="290" t="s">
        <v>932</v>
      </c>
      <c r="B251" s="36" t="s">
        <v>135</v>
      </c>
      <c r="C251" s="188">
        <v>21</v>
      </c>
      <c r="D251" s="188">
        <v>1</v>
      </c>
      <c r="E251" s="246">
        <v>4.7619047619047619</v>
      </c>
      <c r="F251" s="188">
        <v>2</v>
      </c>
      <c r="G251" s="246">
        <v>9.5238095238095237</v>
      </c>
      <c r="H251" s="188">
        <v>7</v>
      </c>
      <c r="I251" s="246">
        <v>33.333333333333329</v>
      </c>
      <c r="J251" s="259"/>
    </row>
    <row r="252" spans="1:10" s="28" customFormat="1" ht="24" customHeight="1" x14ac:dyDescent="0.25">
      <c r="A252" s="291"/>
      <c r="B252" s="36" t="s">
        <v>136</v>
      </c>
      <c r="C252" s="188">
        <v>1156</v>
      </c>
      <c r="D252" s="188">
        <v>34</v>
      </c>
      <c r="E252" s="246">
        <v>2.9411764705882351</v>
      </c>
      <c r="F252" s="188">
        <v>9</v>
      </c>
      <c r="G252" s="246">
        <v>0.7785467128027681</v>
      </c>
      <c r="H252" s="188">
        <v>513</v>
      </c>
      <c r="I252" s="246">
        <v>44.377162629757791</v>
      </c>
      <c r="J252" s="259"/>
    </row>
    <row r="253" spans="1:10" s="28" customFormat="1" ht="24" customHeight="1" x14ac:dyDescent="0.25">
      <c r="A253" s="291"/>
      <c r="B253" s="36" t="s">
        <v>137</v>
      </c>
      <c r="C253" s="188">
        <v>44</v>
      </c>
      <c r="D253" s="188">
        <v>3</v>
      </c>
      <c r="E253" s="246">
        <v>6.8181818181818175</v>
      </c>
      <c r="F253" s="188">
        <v>0</v>
      </c>
      <c r="G253" s="246">
        <v>0</v>
      </c>
      <c r="H253" s="188">
        <v>23</v>
      </c>
      <c r="I253" s="246">
        <v>52.272727272727273</v>
      </c>
      <c r="J253" s="259"/>
    </row>
    <row r="254" spans="1:10" s="28" customFormat="1" ht="24" customHeight="1" x14ac:dyDescent="0.25">
      <c r="A254" s="291"/>
      <c r="B254" s="36" t="s">
        <v>1003</v>
      </c>
      <c r="C254" s="188">
        <v>8</v>
      </c>
      <c r="D254" s="188">
        <v>1</v>
      </c>
      <c r="E254" s="246">
        <v>12.5</v>
      </c>
      <c r="F254" s="188">
        <v>0</v>
      </c>
      <c r="G254" s="246">
        <v>0</v>
      </c>
      <c r="H254" s="188">
        <v>4</v>
      </c>
      <c r="I254" s="246">
        <v>50</v>
      </c>
      <c r="J254" s="259"/>
    </row>
    <row r="255" spans="1:10" s="28" customFormat="1" ht="24" customHeight="1" x14ac:dyDescent="0.25">
      <c r="A255" s="291"/>
      <c r="B255" s="36" t="s">
        <v>138</v>
      </c>
      <c r="C255" s="188">
        <v>14</v>
      </c>
      <c r="D255" s="188">
        <v>4</v>
      </c>
      <c r="E255" s="246">
        <v>28.571428571428569</v>
      </c>
      <c r="F255" s="188">
        <v>1</v>
      </c>
      <c r="G255" s="246">
        <v>7.1428571428571423</v>
      </c>
      <c r="H255" s="188">
        <v>8</v>
      </c>
      <c r="I255" s="246">
        <v>57.142857142857139</v>
      </c>
      <c r="J255" s="259"/>
    </row>
    <row r="256" spans="1:10" s="28" customFormat="1" ht="24" customHeight="1" x14ac:dyDescent="0.25">
      <c r="A256" s="291"/>
      <c r="B256" s="36" t="s">
        <v>353</v>
      </c>
      <c r="C256" s="188">
        <v>1</v>
      </c>
      <c r="D256" s="188">
        <v>0</v>
      </c>
      <c r="E256" s="246">
        <v>0</v>
      </c>
      <c r="F256" s="188">
        <v>0</v>
      </c>
      <c r="G256" s="246">
        <v>0</v>
      </c>
      <c r="H256" s="188">
        <v>0</v>
      </c>
      <c r="I256" s="246">
        <v>0</v>
      </c>
      <c r="J256" s="259"/>
    </row>
    <row r="257" spans="1:10" s="28" customFormat="1" ht="24" customHeight="1" x14ac:dyDescent="0.25">
      <c r="A257" s="291"/>
      <c r="B257" s="36" t="s">
        <v>139</v>
      </c>
      <c r="C257" s="188">
        <v>26</v>
      </c>
      <c r="D257" s="188">
        <v>0</v>
      </c>
      <c r="E257" s="246">
        <v>0</v>
      </c>
      <c r="F257" s="188">
        <v>0</v>
      </c>
      <c r="G257" s="246">
        <v>0</v>
      </c>
      <c r="H257" s="188">
        <v>5</v>
      </c>
      <c r="I257" s="246">
        <v>19.230769230769234</v>
      </c>
      <c r="J257" s="259"/>
    </row>
    <row r="258" spans="1:10" s="28" customFormat="1" ht="24" customHeight="1" x14ac:dyDescent="0.25">
      <c r="A258" s="291"/>
      <c r="B258" s="36" t="s">
        <v>140</v>
      </c>
      <c r="C258" s="188">
        <v>1332</v>
      </c>
      <c r="D258" s="188">
        <v>67</v>
      </c>
      <c r="E258" s="246">
        <v>5.03003003003003</v>
      </c>
      <c r="F258" s="188">
        <v>123</v>
      </c>
      <c r="G258" s="246">
        <v>9.2342342342342345</v>
      </c>
      <c r="H258" s="188">
        <v>421</v>
      </c>
      <c r="I258" s="246">
        <v>31.606606606606608</v>
      </c>
      <c r="J258" s="259"/>
    </row>
    <row r="259" spans="1:10" s="28" customFormat="1" ht="24" customHeight="1" x14ac:dyDescent="0.25">
      <c r="A259" s="291"/>
      <c r="B259" s="36" t="s">
        <v>141</v>
      </c>
      <c r="C259" s="188">
        <v>5</v>
      </c>
      <c r="D259" s="188">
        <v>0</v>
      </c>
      <c r="E259" s="246">
        <v>0</v>
      </c>
      <c r="F259" s="188">
        <v>1</v>
      </c>
      <c r="G259" s="246">
        <v>20</v>
      </c>
      <c r="H259" s="188">
        <v>3</v>
      </c>
      <c r="I259" s="246">
        <v>60</v>
      </c>
      <c r="J259" s="259"/>
    </row>
    <row r="260" spans="1:10" s="28" customFormat="1" ht="24" customHeight="1" x14ac:dyDescent="0.25">
      <c r="A260" s="291"/>
      <c r="B260" s="36" t="s">
        <v>354</v>
      </c>
      <c r="C260" s="188">
        <v>1</v>
      </c>
      <c r="D260" s="188">
        <v>0</v>
      </c>
      <c r="E260" s="246">
        <v>0</v>
      </c>
      <c r="F260" s="188">
        <v>0</v>
      </c>
      <c r="G260" s="246">
        <v>0</v>
      </c>
      <c r="H260" s="188">
        <v>0</v>
      </c>
      <c r="I260" s="246">
        <v>0</v>
      </c>
      <c r="J260" s="259"/>
    </row>
    <row r="261" spans="1:10" s="28" customFormat="1" ht="24" customHeight="1" x14ac:dyDescent="0.25">
      <c r="A261" s="291"/>
      <c r="B261" s="36" t="s">
        <v>142</v>
      </c>
      <c r="C261" s="188">
        <v>4</v>
      </c>
      <c r="D261" s="188">
        <v>1</v>
      </c>
      <c r="E261" s="246">
        <v>25</v>
      </c>
      <c r="F261" s="188">
        <v>0</v>
      </c>
      <c r="G261" s="246">
        <v>0</v>
      </c>
      <c r="H261" s="188">
        <v>1</v>
      </c>
      <c r="I261" s="246">
        <v>25</v>
      </c>
      <c r="J261" s="259"/>
    </row>
    <row r="262" spans="1:10" s="28" customFormat="1" ht="24" customHeight="1" x14ac:dyDescent="0.25">
      <c r="A262" s="291"/>
      <c r="B262" s="36" t="s">
        <v>143</v>
      </c>
      <c r="C262" s="188">
        <v>22</v>
      </c>
      <c r="D262" s="188">
        <v>5</v>
      </c>
      <c r="E262" s="246">
        <v>22.727272727272727</v>
      </c>
      <c r="F262" s="188">
        <v>7</v>
      </c>
      <c r="G262" s="246">
        <v>31.818181818181817</v>
      </c>
      <c r="H262" s="188">
        <v>4</v>
      </c>
      <c r="I262" s="246">
        <v>18.181818181818183</v>
      </c>
      <c r="J262" s="259"/>
    </row>
    <row r="263" spans="1:10" s="28" customFormat="1" ht="24" customHeight="1" x14ac:dyDescent="0.25">
      <c r="A263" s="291"/>
      <c r="B263" s="36" t="s">
        <v>144</v>
      </c>
      <c r="C263" s="188">
        <v>52</v>
      </c>
      <c r="D263" s="188">
        <v>4</v>
      </c>
      <c r="E263" s="246">
        <v>7.6923076923076925</v>
      </c>
      <c r="F263" s="188">
        <v>16</v>
      </c>
      <c r="G263" s="246">
        <v>30.76923076923077</v>
      </c>
      <c r="H263" s="188">
        <v>7</v>
      </c>
      <c r="I263" s="246">
        <v>13.461538461538462</v>
      </c>
      <c r="J263" s="259"/>
    </row>
    <row r="264" spans="1:10" s="28" customFormat="1" ht="24" customHeight="1" x14ac:dyDescent="0.25">
      <c r="A264" s="291"/>
      <c r="B264" s="36" t="s">
        <v>145</v>
      </c>
      <c r="C264" s="188">
        <v>38</v>
      </c>
      <c r="D264" s="188">
        <v>1</v>
      </c>
      <c r="E264" s="246">
        <v>2.6315789473684208</v>
      </c>
      <c r="F264" s="188">
        <v>7</v>
      </c>
      <c r="G264" s="246">
        <v>18.421052631578945</v>
      </c>
      <c r="H264" s="188">
        <v>6</v>
      </c>
      <c r="I264" s="246">
        <v>15.789473684210526</v>
      </c>
      <c r="J264" s="259"/>
    </row>
    <row r="265" spans="1:10" s="28" customFormat="1" ht="24" customHeight="1" x14ac:dyDescent="0.25">
      <c r="A265" s="291"/>
      <c r="B265" s="36" t="s">
        <v>146</v>
      </c>
      <c r="C265" s="188">
        <v>2</v>
      </c>
      <c r="D265" s="188">
        <v>0</v>
      </c>
      <c r="E265" s="246">
        <v>0</v>
      </c>
      <c r="F265" s="188">
        <v>0</v>
      </c>
      <c r="G265" s="246">
        <v>0</v>
      </c>
      <c r="H265" s="188">
        <v>0</v>
      </c>
      <c r="I265" s="246">
        <v>0</v>
      </c>
      <c r="J265" s="259"/>
    </row>
    <row r="266" spans="1:10" s="28" customFormat="1" ht="24" customHeight="1" x14ac:dyDescent="0.25">
      <c r="A266" s="291"/>
      <c r="B266" s="36" t="s">
        <v>147</v>
      </c>
      <c r="C266" s="188">
        <v>3</v>
      </c>
      <c r="D266" s="188">
        <v>0</v>
      </c>
      <c r="E266" s="246">
        <v>0</v>
      </c>
      <c r="F266" s="188">
        <v>0</v>
      </c>
      <c r="G266" s="246">
        <v>0</v>
      </c>
      <c r="H266" s="188">
        <v>2</v>
      </c>
      <c r="I266" s="246">
        <v>66.666666666666657</v>
      </c>
      <c r="J266" s="259"/>
    </row>
    <row r="267" spans="1:10" s="28" customFormat="1" ht="24" customHeight="1" x14ac:dyDescent="0.25">
      <c r="A267" s="291"/>
      <c r="B267" s="36" t="s">
        <v>1004</v>
      </c>
      <c r="C267" s="188">
        <v>0</v>
      </c>
      <c r="D267" s="188">
        <v>0</v>
      </c>
      <c r="E267" s="246">
        <v>0</v>
      </c>
      <c r="F267" s="188">
        <v>0</v>
      </c>
      <c r="G267" s="246">
        <v>0</v>
      </c>
      <c r="H267" s="188">
        <v>0</v>
      </c>
      <c r="I267" s="246">
        <v>0</v>
      </c>
      <c r="J267" s="259"/>
    </row>
    <row r="268" spans="1:10" s="28" customFormat="1" ht="24" customHeight="1" x14ac:dyDescent="0.25">
      <c r="A268" s="291"/>
      <c r="B268" s="36" t="s">
        <v>148</v>
      </c>
      <c r="C268" s="188">
        <v>6</v>
      </c>
      <c r="D268" s="188">
        <v>0</v>
      </c>
      <c r="E268" s="246">
        <v>0</v>
      </c>
      <c r="F268" s="188">
        <v>0</v>
      </c>
      <c r="G268" s="246">
        <v>0</v>
      </c>
      <c r="H268" s="188">
        <v>1</v>
      </c>
      <c r="I268" s="246">
        <v>16.666666666666664</v>
      </c>
      <c r="J268" s="259"/>
    </row>
    <row r="269" spans="1:10" s="28" customFormat="1" ht="24" customHeight="1" x14ac:dyDescent="0.25">
      <c r="A269" s="291"/>
      <c r="B269" s="36" t="s">
        <v>149</v>
      </c>
      <c r="C269" s="188">
        <v>5</v>
      </c>
      <c r="D269" s="188">
        <v>3</v>
      </c>
      <c r="E269" s="246">
        <v>60</v>
      </c>
      <c r="F269" s="188">
        <v>0</v>
      </c>
      <c r="G269" s="246">
        <v>0</v>
      </c>
      <c r="H269" s="188">
        <v>2</v>
      </c>
      <c r="I269" s="246">
        <v>40</v>
      </c>
      <c r="J269" s="259"/>
    </row>
    <row r="270" spans="1:10" s="28" customFormat="1" ht="24" customHeight="1" x14ac:dyDescent="0.25">
      <c r="A270" s="291"/>
      <c r="B270" s="36" t="s">
        <v>150</v>
      </c>
      <c r="C270" s="188">
        <v>26</v>
      </c>
      <c r="D270" s="188">
        <v>8</v>
      </c>
      <c r="E270" s="246">
        <v>30.76923076923077</v>
      </c>
      <c r="F270" s="188">
        <v>0</v>
      </c>
      <c r="G270" s="246">
        <v>0</v>
      </c>
      <c r="H270" s="188">
        <v>12</v>
      </c>
      <c r="I270" s="246">
        <v>46.153846153846153</v>
      </c>
      <c r="J270" s="259"/>
    </row>
    <row r="271" spans="1:10" s="28" customFormat="1" ht="24" customHeight="1" x14ac:dyDescent="0.25">
      <c r="A271" s="291"/>
      <c r="B271" s="36" t="s">
        <v>151</v>
      </c>
      <c r="C271" s="188">
        <v>1</v>
      </c>
      <c r="D271" s="188">
        <v>1</v>
      </c>
      <c r="E271" s="246">
        <v>100</v>
      </c>
      <c r="F271" s="188">
        <v>0</v>
      </c>
      <c r="G271" s="246">
        <v>0</v>
      </c>
      <c r="H271" s="188">
        <v>0</v>
      </c>
      <c r="I271" s="246">
        <v>0</v>
      </c>
      <c r="J271" s="259"/>
    </row>
    <row r="272" spans="1:10" s="28" customFormat="1" ht="24" customHeight="1" x14ac:dyDescent="0.25">
      <c r="A272" s="291"/>
      <c r="B272" s="36" t="s">
        <v>355</v>
      </c>
      <c r="C272" s="188">
        <v>0</v>
      </c>
      <c r="D272" s="188">
        <v>0</v>
      </c>
      <c r="E272" s="246">
        <v>0</v>
      </c>
      <c r="F272" s="188">
        <v>0</v>
      </c>
      <c r="G272" s="246">
        <v>0</v>
      </c>
      <c r="H272" s="188">
        <v>0</v>
      </c>
      <c r="I272" s="246">
        <v>0</v>
      </c>
      <c r="J272" s="259"/>
    </row>
    <row r="273" spans="1:10" s="28" customFormat="1" ht="24" customHeight="1" x14ac:dyDescent="0.25">
      <c r="A273" s="291"/>
      <c r="B273" s="36" t="s">
        <v>152</v>
      </c>
      <c r="C273" s="188">
        <v>0</v>
      </c>
      <c r="D273" s="188">
        <v>0</v>
      </c>
      <c r="E273" s="246">
        <v>0</v>
      </c>
      <c r="F273" s="188">
        <v>0</v>
      </c>
      <c r="G273" s="246">
        <v>0</v>
      </c>
      <c r="H273" s="188">
        <v>0</v>
      </c>
      <c r="I273" s="246">
        <v>0</v>
      </c>
      <c r="J273" s="259"/>
    </row>
    <row r="274" spans="1:10" s="28" customFormat="1" ht="24" customHeight="1" x14ac:dyDescent="0.25">
      <c r="A274" s="291"/>
      <c r="B274" s="36" t="s">
        <v>356</v>
      </c>
      <c r="C274" s="188">
        <v>0</v>
      </c>
      <c r="D274" s="188">
        <v>0</v>
      </c>
      <c r="E274" s="246">
        <v>0</v>
      </c>
      <c r="F274" s="188">
        <v>0</v>
      </c>
      <c r="G274" s="246">
        <v>0</v>
      </c>
      <c r="H274" s="188">
        <v>0</v>
      </c>
      <c r="I274" s="246">
        <v>0</v>
      </c>
      <c r="J274" s="259"/>
    </row>
    <row r="275" spans="1:10" s="28" customFormat="1" ht="24" customHeight="1" x14ac:dyDescent="0.25">
      <c r="A275" s="290" t="s">
        <v>933</v>
      </c>
      <c r="B275" s="36" t="s">
        <v>357</v>
      </c>
      <c r="C275" s="188">
        <v>0</v>
      </c>
      <c r="D275" s="188">
        <v>0</v>
      </c>
      <c r="E275" s="246">
        <v>0</v>
      </c>
      <c r="F275" s="188">
        <v>0</v>
      </c>
      <c r="G275" s="246">
        <v>0</v>
      </c>
      <c r="H275" s="188">
        <v>0</v>
      </c>
      <c r="I275" s="246">
        <v>0</v>
      </c>
      <c r="J275" s="259"/>
    </row>
    <row r="276" spans="1:10" s="28" customFormat="1" ht="24" customHeight="1" x14ac:dyDescent="0.25">
      <c r="A276" s="290"/>
      <c r="B276" s="36" t="s">
        <v>358</v>
      </c>
      <c r="C276" s="188">
        <v>0</v>
      </c>
      <c r="D276" s="188">
        <v>0</v>
      </c>
      <c r="E276" s="246">
        <v>0</v>
      </c>
      <c r="F276" s="188">
        <v>0</v>
      </c>
      <c r="G276" s="246">
        <v>0</v>
      </c>
      <c r="H276" s="188">
        <v>0</v>
      </c>
      <c r="I276" s="246">
        <v>0</v>
      </c>
      <c r="J276" s="259"/>
    </row>
    <row r="277" spans="1:10" s="28" customFormat="1" ht="24" customHeight="1" x14ac:dyDescent="0.25">
      <c r="A277" s="290"/>
      <c r="B277" s="36" t="s">
        <v>359</v>
      </c>
      <c r="C277" s="188">
        <v>0</v>
      </c>
      <c r="D277" s="188">
        <v>0</v>
      </c>
      <c r="E277" s="246">
        <v>0</v>
      </c>
      <c r="F277" s="188">
        <v>0</v>
      </c>
      <c r="G277" s="246">
        <v>0</v>
      </c>
      <c r="H277" s="188">
        <v>0</v>
      </c>
      <c r="I277" s="246">
        <v>0</v>
      </c>
      <c r="J277" s="259"/>
    </row>
    <row r="278" spans="1:10" s="28" customFormat="1" ht="24" customHeight="1" x14ac:dyDescent="0.25">
      <c r="A278" s="290"/>
      <c r="B278" s="36" t="s">
        <v>360</v>
      </c>
      <c r="C278" s="188">
        <v>0</v>
      </c>
      <c r="D278" s="188">
        <v>0</v>
      </c>
      <c r="E278" s="246">
        <v>0</v>
      </c>
      <c r="F278" s="188">
        <v>0</v>
      </c>
      <c r="G278" s="246">
        <v>0</v>
      </c>
      <c r="H278" s="188">
        <v>0</v>
      </c>
      <c r="I278" s="246">
        <v>0</v>
      </c>
      <c r="J278" s="259"/>
    </row>
    <row r="279" spans="1:10" s="28" customFormat="1" ht="24" customHeight="1" x14ac:dyDescent="0.25">
      <c r="A279" s="290"/>
      <c r="B279" s="36" t="s">
        <v>361</v>
      </c>
      <c r="C279" s="188">
        <v>0</v>
      </c>
      <c r="D279" s="188">
        <v>0</v>
      </c>
      <c r="E279" s="246">
        <v>0</v>
      </c>
      <c r="F279" s="188">
        <v>0</v>
      </c>
      <c r="G279" s="246">
        <v>0</v>
      </c>
      <c r="H279" s="188">
        <v>0</v>
      </c>
      <c r="I279" s="246">
        <v>0</v>
      </c>
      <c r="J279" s="259"/>
    </row>
    <row r="280" spans="1:10" s="28" customFormat="1" ht="24" customHeight="1" x14ac:dyDescent="0.25">
      <c r="A280" s="290"/>
      <c r="B280" s="36" t="s">
        <v>362</v>
      </c>
      <c r="C280" s="188">
        <v>0</v>
      </c>
      <c r="D280" s="188">
        <v>0</v>
      </c>
      <c r="E280" s="246">
        <v>0</v>
      </c>
      <c r="F280" s="188">
        <v>0</v>
      </c>
      <c r="G280" s="246">
        <v>0</v>
      </c>
      <c r="H280" s="188">
        <v>0</v>
      </c>
      <c r="I280" s="246">
        <v>0</v>
      </c>
      <c r="J280" s="259"/>
    </row>
    <row r="281" spans="1:10" s="28" customFormat="1" ht="24" customHeight="1" x14ac:dyDescent="0.25">
      <c r="A281" s="290"/>
      <c r="B281" s="36" t="s">
        <v>363</v>
      </c>
      <c r="C281" s="188">
        <v>0</v>
      </c>
      <c r="D281" s="188">
        <v>0</v>
      </c>
      <c r="E281" s="246">
        <v>0</v>
      </c>
      <c r="F281" s="188">
        <v>0</v>
      </c>
      <c r="G281" s="246">
        <v>0</v>
      </c>
      <c r="H281" s="188">
        <v>0</v>
      </c>
      <c r="I281" s="246">
        <v>0</v>
      </c>
      <c r="J281" s="259"/>
    </row>
    <row r="282" spans="1:10" s="28" customFormat="1" ht="24" customHeight="1" x14ac:dyDescent="0.25">
      <c r="A282" s="290"/>
      <c r="B282" s="36" t="s">
        <v>364</v>
      </c>
      <c r="C282" s="188">
        <v>0</v>
      </c>
      <c r="D282" s="188">
        <v>0</v>
      </c>
      <c r="E282" s="246">
        <v>0</v>
      </c>
      <c r="F282" s="188">
        <v>0</v>
      </c>
      <c r="G282" s="246">
        <v>0</v>
      </c>
      <c r="H282" s="188">
        <v>0</v>
      </c>
      <c r="I282" s="246">
        <v>0</v>
      </c>
      <c r="J282" s="259"/>
    </row>
    <row r="283" spans="1:10" s="28" customFormat="1" ht="24" customHeight="1" x14ac:dyDescent="0.25">
      <c r="A283" s="290"/>
      <c r="B283" s="36" t="s">
        <v>365</v>
      </c>
      <c r="C283" s="188">
        <v>0</v>
      </c>
      <c r="D283" s="188">
        <v>0</v>
      </c>
      <c r="E283" s="246">
        <v>0</v>
      </c>
      <c r="F283" s="188">
        <v>0</v>
      </c>
      <c r="G283" s="246">
        <v>0</v>
      </c>
      <c r="H283" s="188">
        <v>0</v>
      </c>
      <c r="I283" s="246">
        <v>0</v>
      </c>
      <c r="J283" s="259"/>
    </row>
    <row r="284" spans="1:10" s="28" customFormat="1" ht="24" customHeight="1" x14ac:dyDescent="0.25">
      <c r="A284" s="290"/>
      <c r="B284" s="36" t="s">
        <v>366</v>
      </c>
      <c r="C284" s="188">
        <v>0</v>
      </c>
      <c r="D284" s="188">
        <v>0</v>
      </c>
      <c r="E284" s="246">
        <v>0</v>
      </c>
      <c r="F284" s="188">
        <v>0</v>
      </c>
      <c r="G284" s="246">
        <v>0</v>
      </c>
      <c r="H284" s="188">
        <v>0</v>
      </c>
      <c r="I284" s="246">
        <v>0</v>
      </c>
      <c r="J284" s="259"/>
    </row>
    <row r="285" spans="1:10" s="28" customFormat="1" ht="24" customHeight="1" x14ac:dyDescent="0.25">
      <c r="A285" s="290"/>
      <c r="B285" s="36" t="s">
        <v>367</v>
      </c>
      <c r="C285" s="188">
        <v>0</v>
      </c>
      <c r="D285" s="188">
        <v>0</v>
      </c>
      <c r="E285" s="246">
        <v>0</v>
      </c>
      <c r="F285" s="188">
        <v>0</v>
      </c>
      <c r="G285" s="246">
        <v>0</v>
      </c>
      <c r="H285" s="188">
        <v>0</v>
      </c>
      <c r="I285" s="246">
        <v>0</v>
      </c>
      <c r="J285" s="259"/>
    </row>
    <row r="286" spans="1:10" s="28" customFormat="1" ht="24" customHeight="1" x14ac:dyDescent="0.25">
      <c r="A286" s="290"/>
      <c r="B286" s="36" t="s">
        <v>368</v>
      </c>
      <c r="C286" s="188">
        <v>0</v>
      </c>
      <c r="D286" s="188">
        <v>0</v>
      </c>
      <c r="E286" s="246">
        <v>0</v>
      </c>
      <c r="F286" s="188">
        <v>0</v>
      </c>
      <c r="G286" s="246">
        <v>0</v>
      </c>
      <c r="H286" s="188">
        <v>0</v>
      </c>
      <c r="I286" s="246">
        <v>0</v>
      </c>
      <c r="J286" s="259"/>
    </row>
    <row r="287" spans="1:10" s="28" customFormat="1" ht="24" customHeight="1" x14ac:dyDescent="0.25">
      <c r="A287" s="290"/>
      <c r="B287" s="36" t="s">
        <v>369</v>
      </c>
      <c r="C287" s="188">
        <v>0</v>
      </c>
      <c r="D287" s="188">
        <v>0</v>
      </c>
      <c r="E287" s="246">
        <v>0</v>
      </c>
      <c r="F287" s="188">
        <v>0</v>
      </c>
      <c r="G287" s="246">
        <v>0</v>
      </c>
      <c r="H287" s="188">
        <v>0</v>
      </c>
      <c r="I287" s="246">
        <v>0</v>
      </c>
      <c r="J287" s="259"/>
    </row>
    <row r="288" spans="1:10" s="28" customFormat="1" ht="24" customHeight="1" x14ac:dyDescent="0.25">
      <c r="A288" s="290"/>
      <c r="B288" s="36" t="s">
        <v>370</v>
      </c>
      <c r="C288" s="188">
        <v>0</v>
      </c>
      <c r="D288" s="188">
        <v>0</v>
      </c>
      <c r="E288" s="246">
        <v>0</v>
      </c>
      <c r="F288" s="188">
        <v>0</v>
      </c>
      <c r="G288" s="246">
        <v>0</v>
      </c>
      <c r="H288" s="188">
        <v>0</v>
      </c>
      <c r="I288" s="246">
        <v>0</v>
      </c>
      <c r="J288" s="259"/>
    </row>
    <row r="289" spans="1:10" s="28" customFormat="1" ht="24" customHeight="1" x14ac:dyDescent="0.25">
      <c r="A289" s="290" t="s">
        <v>934</v>
      </c>
      <c r="B289" s="36" t="s">
        <v>371</v>
      </c>
      <c r="C289" s="188">
        <v>0</v>
      </c>
      <c r="D289" s="188">
        <v>0</v>
      </c>
      <c r="E289" s="246">
        <v>0</v>
      </c>
      <c r="F289" s="188">
        <v>0</v>
      </c>
      <c r="G289" s="246">
        <v>0</v>
      </c>
      <c r="H289" s="188">
        <v>0</v>
      </c>
      <c r="I289" s="246">
        <v>0</v>
      </c>
      <c r="J289" s="259"/>
    </row>
    <row r="290" spans="1:10" s="28" customFormat="1" ht="24" customHeight="1" x14ac:dyDescent="0.25">
      <c r="A290" s="291"/>
      <c r="B290" s="36" t="s">
        <v>372</v>
      </c>
      <c r="C290" s="188">
        <v>0</v>
      </c>
      <c r="D290" s="188">
        <v>0</v>
      </c>
      <c r="E290" s="246">
        <v>0</v>
      </c>
      <c r="F290" s="188">
        <v>0</v>
      </c>
      <c r="G290" s="246">
        <v>0</v>
      </c>
      <c r="H290" s="188">
        <v>0</v>
      </c>
      <c r="I290" s="246">
        <v>0</v>
      </c>
      <c r="J290" s="259"/>
    </row>
    <row r="291" spans="1:10" s="28" customFormat="1" ht="24" customHeight="1" x14ac:dyDescent="0.25">
      <c r="A291" s="291"/>
      <c r="B291" s="36" t="s">
        <v>373</v>
      </c>
      <c r="C291" s="188">
        <v>0</v>
      </c>
      <c r="D291" s="188">
        <v>0</v>
      </c>
      <c r="E291" s="246">
        <v>0</v>
      </c>
      <c r="F291" s="188">
        <v>0</v>
      </c>
      <c r="G291" s="246">
        <v>0</v>
      </c>
      <c r="H291" s="188">
        <v>0</v>
      </c>
      <c r="I291" s="246">
        <v>0</v>
      </c>
      <c r="J291" s="259"/>
    </row>
    <row r="292" spans="1:10" s="28" customFormat="1" ht="24" customHeight="1" x14ac:dyDescent="0.25">
      <c r="A292" s="291"/>
      <c r="B292" s="36" t="s">
        <v>374</v>
      </c>
      <c r="C292" s="188">
        <v>0</v>
      </c>
      <c r="D292" s="188">
        <v>0</v>
      </c>
      <c r="E292" s="246">
        <v>0</v>
      </c>
      <c r="F292" s="188">
        <v>0</v>
      </c>
      <c r="G292" s="246">
        <v>0</v>
      </c>
      <c r="H292" s="188">
        <v>0</v>
      </c>
      <c r="I292" s="246">
        <v>0</v>
      </c>
      <c r="J292" s="259"/>
    </row>
    <row r="293" spans="1:10" s="28" customFormat="1" ht="24" customHeight="1" x14ac:dyDescent="0.25">
      <c r="A293" s="291"/>
      <c r="B293" s="36" t="s">
        <v>375</v>
      </c>
      <c r="C293" s="188">
        <v>0</v>
      </c>
      <c r="D293" s="188">
        <v>0</v>
      </c>
      <c r="E293" s="246">
        <v>0</v>
      </c>
      <c r="F293" s="188">
        <v>0</v>
      </c>
      <c r="G293" s="246">
        <v>0</v>
      </c>
      <c r="H293" s="188">
        <v>0</v>
      </c>
      <c r="I293" s="246">
        <v>0</v>
      </c>
      <c r="J293" s="259"/>
    </row>
    <row r="294" spans="1:10" s="28" customFormat="1" ht="24" customHeight="1" x14ac:dyDescent="0.25">
      <c r="A294" s="291"/>
      <c r="B294" s="36" t="s">
        <v>376</v>
      </c>
      <c r="C294" s="188">
        <v>0</v>
      </c>
      <c r="D294" s="188">
        <v>0</v>
      </c>
      <c r="E294" s="246">
        <v>0</v>
      </c>
      <c r="F294" s="188">
        <v>0</v>
      </c>
      <c r="G294" s="246">
        <v>0</v>
      </c>
      <c r="H294" s="188">
        <v>0</v>
      </c>
      <c r="I294" s="246">
        <v>0</v>
      </c>
      <c r="J294" s="259"/>
    </row>
    <row r="295" spans="1:10" s="28" customFormat="1" ht="24" customHeight="1" x14ac:dyDescent="0.25">
      <c r="A295" s="291"/>
      <c r="B295" s="36" t="s">
        <v>377</v>
      </c>
      <c r="C295" s="188">
        <v>0</v>
      </c>
      <c r="D295" s="188">
        <v>0</v>
      </c>
      <c r="E295" s="246">
        <v>0</v>
      </c>
      <c r="F295" s="188">
        <v>0</v>
      </c>
      <c r="G295" s="246">
        <v>0</v>
      </c>
      <c r="H295" s="188">
        <v>0</v>
      </c>
      <c r="I295" s="246">
        <v>0</v>
      </c>
      <c r="J295" s="259"/>
    </row>
    <row r="296" spans="1:10" s="28" customFormat="1" ht="24" customHeight="1" x14ac:dyDescent="0.25">
      <c r="A296" s="291"/>
      <c r="B296" s="36" t="s">
        <v>378</v>
      </c>
      <c r="C296" s="188">
        <v>0</v>
      </c>
      <c r="D296" s="188">
        <v>0</v>
      </c>
      <c r="E296" s="246">
        <v>0</v>
      </c>
      <c r="F296" s="188">
        <v>0</v>
      </c>
      <c r="G296" s="246">
        <v>0</v>
      </c>
      <c r="H296" s="188">
        <v>0</v>
      </c>
      <c r="I296" s="246">
        <v>0</v>
      </c>
      <c r="J296" s="259"/>
    </row>
    <row r="297" spans="1:10" s="28" customFormat="1" ht="24" customHeight="1" x14ac:dyDescent="0.25">
      <c r="A297" s="291"/>
      <c r="B297" s="36" t="s">
        <v>153</v>
      </c>
      <c r="C297" s="188">
        <v>0</v>
      </c>
      <c r="D297" s="188">
        <v>0</v>
      </c>
      <c r="E297" s="246">
        <v>0</v>
      </c>
      <c r="F297" s="188">
        <v>0</v>
      </c>
      <c r="G297" s="246">
        <v>0</v>
      </c>
      <c r="H297" s="188">
        <v>0</v>
      </c>
      <c r="I297" s="246">
        <v>0</v>
      </c>
      <c r="J297" s="259"/>
    </row>
    <row r="298" spans="1:10" s="28" customFormat="1" ht="24" customHeight="1" x14ac:dyDescent="0.25">
      <c r="A298" s="291"/>
      <c r="B298" s="36" t="s">
        <v>379</v>
      </c>
      <c r="C298" s="188">
        <v>1</v>
      </c>
      <c r="D298" s="188">
        <v>0</v>
      </c>
      <c r="E298" s="246">
        <v>0</v>
      </c>
      <c r="F298" s="188">
        <v>0</v>
      </c>
      <c r="G298" s="246">
        <v>0</v>
      </c>
      <c r="H298" s="188">
        <v>0</v>
      </c>
      <c r="I298" s="246">
        <v>0</v>
      </c>
      <c r="J298" s="259"/>
    </row>
    <row r="299" spans="1:10" s="28" customFormat="1" ht="24" customHeight="1" x14ac:dyDescent="0.25">
      <c r="A299" s="291"/>
      <c r="B299" s="36" t="s">
        <v>380</v>
      </c>
      <c r="C299" s="188">
        <v>0</v>
      </c>
      <c r="D299" s="188">
        <v>0</v>
      </c>
      <c r="E299" s="246">
        <v>0</v>
      </c>
      <c r="F299" s="188">
        <v>0</v>
      </c>
      <c r="G299" s="246">
        <v>0</v>
      </c>
      <c r="H299" s="188">
        <v>0</v>
      </c>
      <c r="I299" s="246">
        <v>0</v>
      </c>
      <c r="J299" s="259"/>
    </row>
    <row r="300" spans="1:10" s="28" customFormat="1" ht="24" customHeight="1" x14ac:dyDescent="0.25">
      <c r="A300" s="291"/>
      <c r="B300" s="36" t="s">
        <v>381</v>
      </c>
      <c r="C300" s="188">
        <v>0</v>
      </c>
      <c r="D300" s="188">
        <v>0</v>
      </c>
      <c r="E300" s="246">
        <v>0</v>
      </c>
      <c r="F300" s="188">
        <v>0</v>
      </c>
      <c r="G300" s="246">
        <v>0</v>
      </c>
      <c r="H300" s="188">
        <v>0</v>
      </c>
      <c r="I300" s="246">
        <v>0</v>
      </c>
      <c r="J300" s="259"/>
    </row>
    <row r="301" spans="1:10" s="28" customFormat="1" ht="24" customHeight="1" x14ac:dyDescent="0.25">
      <c r="A301" s="291"/>
      <c r="B301" s="36" t="s">
        <v>382</v>
      </c>
      <c r="C301" s="188">
        <v>0</v>
      </c>
      <c r="D301" s="188">
        <v>0</v>
      </c>
      <c r="E301" s="246">
        <v>0</v>
      </c>
      <c r="F301" s="188">
        <v>0</v>
      </c>
      <c r="G301" s="246">
        <v>0</v>
      </c>
      <c r="H301" s="188">
        <v>0</v>
      </c>
      <c r="I301" s="246">
        <v>0</v>
      </c>
      <c r="J301" s="259"/>
    </row>
    <row r="302" spans="1:10" s="28" customFormat="1" ht="24" customHeight="1" x14ac:dyDescent="0.25">
      <c r="A302" s="291"/>
      <c r="B302" s="36" t="s">
        <v>383</v>
      </c>
      <c r="C302" s="188">
        <v>0</v>
      </c>
      <c r="D302" s="188">
        <v>0</v>
      </c>
      <c r="E302" s="246">
        <v>0</v>
      </c>
      <c r="F302" s="188">
        <v>0</v>
      </c>
      <c r="G302" s="246">
        <v>0</v>
      </c>
      <c r="H302" s="188">
        <v>0</v>
      </c>
      <c r="I302" s="246">
        <v>0</v>
      </c>
      <c r="J302" s="259"/>
    </row>
    <row r="303" spans="1:10" s="28" customFormat="1" ht="24" customHeight="1" x14ac:dyDescent="0.25">
      <c r="A303" s="291"/>
      <c r="B303" s="36" t="s">
        <v>384</v>
      </c>
      <c r="C303" s="188">
        <v>0</v>
      </c>
      <c r="D303" s="188">
        <v>0</v>
      </c>
      <c r="E303" s="246">
        <v>0</v>
      </c>
      <c r="F303" s="188">
        <v>0</v>
      </c>
      <c r="G303" s="246">
        <v>0</v>
      </c>
      <c r="H303" s="188">
        <v>0</v>
      </c>
      <c r="I303" s="246">
        <v>0</v>
      </c>
      <c r="J303" s="259"/>
    </row>
    <row r="304" spans="1:10" s="28" customFormat="1" ht="24" customHeight="1" x14ac:dyDescent="0.25">
      <c r="A304" s="291"/>
      <c r="B304" s="36" t="s">
        <v>154</v>
      </c>
      <c r="C304" s="188">
        <v>1</v>
      </c>
      <c r="D304" s="188">
        <v>0</v>
      </c>
      <c r="E304" s="246">
        <v>0</v>
      </c>
      <c r="F304" s="188">
        <v>0</v>
      </c>
      <c r="G304" s="246">
        <v>0</v>
      </c>
      <c r="H304" s="188">
        <v>0</v>
      </c>
      <c r="I304" s="246">
        <v>0</v>
      </c>
      <c r="J304" s="259"/>
    </row>
    <row r="305" spans="1:10" s="28" customFormat="1" ht="24" customHeight="1" x14ac:dyDescent="0.25">
      <c r="A305" s="291"/>
      <c r="B305" s="36" t="s">
        <v>385</v>
      </c>
      <c r="C305" s="188">
        <v>0</v>
      </c>
      <c r="D305" s="188">
        <v>0</v>
      </c>
      <c r="E305" s="246">
        <v>0</v>
      </c>
      <c r="F305" s="188">
        <v>0</v>
      </c>
      <c r="G305" s="246">
        <v>0</v>
      </c>
      <c r="H305" s="188">
        <v>0</v>
      </c>
      <c r="I305" s="246">
        <v>0</v>
      </c>
      <c r="J305" s="259"/>
    </row>
    <row r="306" spans="1:10" s="28" customFormat="1" ht="24" customHeight="1" x14ac:dyDescent="0.25">
      <c r="A306" s="291"/>
      <c r="B306" s="36" t="s">
        <v>386</v>
      </c>
      <c r="C306" s="188">
        <v>0</v>
      </c>
      <c r="D306" s="188">
        <v>0</v>
      </c>
      <c r="E306" s="246">
        <v>0</v>
      </c>
      <c r="F306" s="188">
        <v>0</v>
      </c>
      <c r="G306" s="246">
        <v>0</v>
      </c>
      <c r="H306" s="188">
        <v>0</v>
      </c>
      <c r="I306" s="246">
        <v>0</v>
      </c>
      <c r="J306" s="259"/>
    </row>
    <row r="307" spans="1:10" s="28" customFormat="1" ht="24" customHeight="1" x14ac:dyDescent="0.25">
      <c r="A307" s="291"/>
      <c r="B307" s="36" t="s">
        <v>155</v>
      </c>
      <c r="C307" s="188">
        <v>0</v>
      </c>
      <c r="D307" s="188">
        <v>0</v>
      </c>
      <c r="E307" s="246">
        <v>0</v>
      </c>
      <c r="F307" s="188">
        <v>0</v>
      </c>
      <c r="G307" s="246">
        <v>0</v>
      </c>
      <c r="H307" s="188">
        <v>0</v>
      </c>
      <c r="I307" s="246">
        <v>0</v>
      </c>
      <c r="J307" s="259"/>
    </row>
    <row r="308" spans="1:10" s="28" customFormat="1" ht="24" customHeight="1" x14ac:dyDescent="0.25">
      <c r="A308" s="291"/>
      <c r="B308" s="36" t="s">
        <v>387</v>
      </c>
      <c r="C308" s="188">
        <v>0</v>
      </c>
      <c r="D308" s="188">
        <v>0</v>
      </c>
      <c r="E308" s="246">
        <v>0</v>
      </c>
      <c r="F308" s="188">
        <v>0</v>
      </c>
      <c r="G308" s="246">
        <v>0</v>
      </c>
      <c r="H308" s="188">
        <v>0</v>
      </c>
      <c r="I308" s="246">
        <v>0</v>
      </c>
      <c r="J308" s="259"/>
    </row>
    <row r="309" spans="1:10" s="28" customFormat="1" ht="24" customHeight="1" x14ac:dyDescent="0.25">
      <c r="A309" s="291"/>
      <c r="B309" s="36" t="s">
        <v>388</v>
      </c>
      <c r="C309" s="188">
        <v>0</v>
      </c>
      <c r="D309" s="188">
        <v>0</v>
      </c>
      <c r="E309" s="246">
        <v>0</v>
      </c>
      <c r="F309" s="188">
        <v>0</v>
      </c>
      <c r="G309" s="246">
        <v>0</v>
      </c>
      <c r="H309" s="188">
        <v>0</v>
      </c>
      <c r="I309" s="246">
        <v>0</v>
      </c>
      <c r="J309" s="259"/>
    </row>
    <row r="310" spans="1:10" s="28" customFormat="1" ht="24" customHeight="1" x14ac:dyDescent="0.25">
      <c r="A310" s="291"/>
      <c r="B310" s="36" t="s">
        <v>389</v>
      </c>
      <c r="C310" s="188">
        <v>0</v>
      </c>
      <c r="D310" s="188">
        <v>0</v>
      </c>
      <c r="E310" s="246">
        <v>0</v>
      </c>
      <c r="F310" s="188">
        <v>0</v>
      </c>
      <c r="G310" s="246">
        <v>0</v>
      </c>
      <c r="H310" s="188">
        <v>0</v>
      </c>
      <c r="I310" s="246">
        <v>0</v>
      </c>
      <c r="J310" s="259"/>
    </row>
    <row r="311" spans="1:10" s="28" customFormat="1" ht="24" customHeight="1" x14ac:dyDescent="0.25">
      <c r="A311" s="291"/>
      <c r="B311" s="36" t="s">
        <v>390</v>
      </c>
      <c r="C311" s="188">
        <v>0</v>
      </c>
      <c r="D311" s="188">
        <v>0</v>
      </c>
      <c r="E311" s="246">
        <v>0</v>
      </c>
      <c r="F311" s="188">
        <v>0</v>
      </c>
      <c r="G311" s="246">
        <v>0</v>
      </c>
      <c r="H311" s="188">
        <v>0</v>
      </c>
      <c r="I311" s="246">
        <v>0</v>
      </c>
      <c r="J311" s="259"/>
    </row>
    <row r="312" spans="1:10" s="28" customFormat="1" ht="24" customHeight="1" x14ac:dyDescent="0.25">
      <c r="A312" s="295" t="s">
        <v>935</v>
      </c>
      <c r="B312" s="36" t="s">
        <v>391</v>
      </c>
      <c r="C312" s="188">
        <v>0</v>
      </c>
      <c r="D312" s="188">
        <v>0</v>
      </c>
      <c r="E312" s="246">
        <v>0</v>
      </c>
      <c r="F312" s="188">
        <v>0</v>
      </c>
      <c r="G312" s="246">
        <v>0</v>
      </c>
      <c r="H312" s="188">
        <v>0</v>
      </c>
      <c r="I312" s="246">
        <v>0</v>
      </c>
      <c r="J312" s="259"/>
    </row>
    <row r="313" spans="1:10" s="28" customFormat="1" ht="24" customHeight="1" x14ac:dyDescent="0.25">
      <c r="A313" s="296"/>
      <c r="B313" s="36" t="s">
        <v>392</v>
      </c>
      <c r="C313" s="188">
        <v>0</v>
      </c>
      <c r="D313" s="188">
        <v>0</v>
      </c>
      <c r="E313" s="246">
        <v>0</v>
      </c>
      <c r="F313" s="188">
        <v>0</v>
      </c>
      <c r="G313" s="246">
        <v>0</v>
      </c>
      <c r="H313" s="188">
        <v>0</v>
      </c>
      <c r="I313" s="246">
        <v>0</v>
      </c>
      <c r="J313" s="259"/>
    </row>
    <row r="314" spans="1:10" s="28" customFormat="1" ht="24" customHeight="1" x14ac:dyDescent="0.25">
      <c r="A314" s="296"/>
      <c r="B314" s="36" t="s">
        <v>393</v>
      </c>
      <c r="C314" s="188">
        <v>0</v>
      </c>
      <c r="D314" s="188">
        <v>0</v>
      </c>
      <c r="E314" s="246">
        <v>0</v>
      </c>
      <c r="F314" s="188">
        <v>0</v>
      </c>
      <c r="G314" s="246">
        <v>0</v>
      </c>
      <c r="H314" s="188">
        <v>0</v>
      </c>
      <c r="I314" s="246">
        <v>0</v>
      </c>
      <c r="J314" s="259"/>
    </row>
    <row r="315" spans="1:10" s="28" customFormat="1" ht="24" customHeight="1" x14ac:dyDescent="0.25">
      <c r="A315" s="296"/>
      <c r="B315" s="36" t="s">
        <v>394</v>
      </c>
      <c r="C315" s="188">
        <v>0</v>
      </c>
      <c r="D315" s="188">
        <v>0</v>
      </c>
      <c r="E315" s="246">
        <v>0</v>
      </c>
      <c r="F315" s="188">
        <v>0</v>
      </c>
      <c r="G315" s="246">
        <v>0</v>
      </c>
      <c r="H315" s="188">
        <v>0</v>
      </c>
      <c r="I315" s="246">
        <v>0</v>
      </c>
      <c r="J315" s="259"/>
    </row>
    <row r="316" spans="1:10" s="28" customFormat="1" ht="24" customHeight="1" x14ac:dyDescent="0.25">
      <c r="A316" s="296"/>
      <c r="B316" s="36" t="s">
        <v>1005</v>
      </c>
      <c r="C316" s="188">
        <v>1</v>
      </c>
      <c r="D316" s="188">
        <v>0</v>
      </c>
      <c r="E316" s="246">
        <v>0</v>
      </c>
      <c r="F316" s="188">
        <v>0</v>
      </c>
      <c r="G316" s="246">
        <v>0</v>
      </c>
      <c r="H316" s="188">
        <v>0</v>
      </c>
      <c r="I316" s="246">
        <v>0</v>
      </c>
      <c r="J316" s="259"/>
    </row>
    <row r="317" spans="1:10" s="28" customFormat="1" ht="24" customHeight="1" x14ac:dyDescent="0.25">
      <c r="A317" s="296"/>
      <c r="B317" s="36" t="s">
        <v>1006</v>
      </c>
      <c r="C317" s="188">
        <v>0</v>
      </c>
      <c r="D317" s="188">
        <v>0</v>
      </c>
      <c r="E317" s="246">
        <v>0</v>
      </c>
      <c r="F317" s="188">
        <v>0</v>
      </c>
      <c r="G317" s="246">
        <v>0</v>
      </c>
      <c r="H317" s="188">
        <v>0</v>
      </c>
      <c r="I317" s="246">
        <v>0</v>
      </c>
      <c r="J317" s="259"/>
    </row>
    <row r="318" spans="1:10" s="28" customFormat="1" ht="24" customHeight="1" x14ac:dyDescent="0.25">
      <c r="A318" s="296"/>
      <c r="B318" s="36" t="s">
        <v>1007</v>
      </c>
      <c r="C318" s="188">
        <v>0</v>
      </c>
      <c r="D318" s="188">
        <v>0</v>
      </c>
      <c r="E318" s="246">
        <v>0</v>
      </c>
      <c r="F318" s="188">
        <v>0</v>
      </c>
      <c r="G318" s="246">
        <v>0</v>
      </c>
      <c r="H318" s="188">
        <v>0</v>
      </c>
      <c r="I318" s="246">
        <v>0</v>
      </c>
      <c r="J318" s="259"/>
    </row>
    <row r="319" spans="1:10" s="28" customFormat="1" ht="24" customHeight="1" x14ac:dyDescent="0.25">
      <c r="A319" s="296"/>
      <c r="B319" s="36" t="s">
        <v>395</v>
      </c>
      <c r="C319" s="188">
        <v>0</v>
      </c>
      <c r="D319" s="188">
        <v>0</v>
      </c>
      <c r="E319" s="246">
        <v>0</v>
      </c>
      <c r="F319" s="188">
        <v>0</v>
      </c>
      <c r="G319" s="246">
        <v>0</v>
      </c>
      <c r="H319" s="188">
        <v>0</v>
      </c>
      <c r="I319" s="246">
        <v>0</v>
      </c>
      <c r="J319" s="259"/>
    </row>
    <row r="320" spans="1:10" s="28" customFormat="1" ht="24" customHeight="1" x14ac:dyDescent="0.25">
      <c r="A320" s="296"/>
      <c r="B320" s="36" t="s">
        <v>396</v>
      </c>
      <c r="C320" s="188">
        <v>0</v>
      </c>
      <c r="D320" s="188">
        <v>0</v>
      </c>
      <c r="E320" s="246">
        <v>0</v>
      </c>
      <c r="F320" s="188">
        <v>0</v>
      </c>
      <c r="G320" s="246">
        <v>0</v>
      </c>
      <c r="H320" s="188">
        <v>0</v>
      </c>
      <c r="I320" s="246">
        <v>0</v>
      </c>
      <c r="J320" s="259"/>
    </row>
    <row r="321" spans="1:10" s="28" customFormat="1" ht="24" customHeight="1" x14ac:dyDescent="0.25">
      <c r="A321" s="296"/>
      <c r="B321" s="36" t="s">
        <v>397</v>
      </c>
      <c r="C321" s="188">
        <v>0</v>
      </c>
      <c r="D321" s="188">
        <v>0</v>
      </c>
      <c r="E321" s="246">
        <v>0</v>
      </c>
      <c r="F321" s="188">
        <v>0</v>
      </c>
      <c r="G321" s="246">
        <v>0</v>
      </c>
      <c r="H321" s="188">
        <v>0</v>
      </c>
      <c r="I321" s="246">
        <v>0</v>
      </c>
      <c r="J321" s="259"/>
    </row>
    <row r="322" spans="1:10" s="28" customFormat="1" ht="24" customHeight="1" x14ac:dyDescent="0.25">
      <c r="A322" s="296"/>
      <c r="B322" s="36" t="s">
        <v>203</v>
      </c>
      <c r="C322" s="188">
        <v>9</v>
      </c>
      <c r="D322" s="188">
        <v>0</v>
      </c>
      <c r="E322" s="246">
        <v>0</v>
      </c>
      <c r="F322" s="188">
        <v>0</v>
      </c>
      <c r="G322" s="246">
        <v>0</v>
      </c>
      <c r="H322" s="188">
        <v>4</v>
      </c>
      <c r="I322" s="246">
        <v>44.444444444444443</v>
      </c>
      <c r="J322" s="259"/>
    </row>
    <row r="323" spans="1:10" s="28" customFormat="1" ht="24" customHeight="1" x14ac:dyDescent="0.25">
      <c r="A323" s="296"/>
      <c r="B323" s="36" t="s">
        <v>398</v>
      </c>
      <c r="C323" s="188">
        <v>0</v>
      </c>
      <c r="D323" s="188">
        <v>0</v>
      </c>
      <c r="E323" s="246">
        <v>0</v>
      </c>
      <c r="F323" s="188">
        <v>0</v>
      </c>
      <c r="G323" s="246">
        <v>0</v>
      </c>
      <c r="H323" s="188">
        <v>0</v>
      </c>
      <c r="I323" s="246">
        <v>0</v>
      </c>
      <c r="J323" s="259"/>
    </row>
    <row r="324" spans="1:10" s="28" customFormat="1" ht="24" customHeight="1" x14ac:dyDescent="0.25">
      <c r="A324" s="296"/>
      <c r="B324" s="36" t="s">
        <v>204</v>
      </c>
      <c r="C324" s="188">
        <v>15</v>
      </c>
      <c r="D324" s="188">
        <v>0</v>
      </c>
      <c r="E324" s="246">
        <v>0</v>
      </c>
      <c r="F324" s="188">
        <v>0</v>
      </c>
      <c r="G324" s="246">
        <v>0</v>
      </c>
      <c r="H324" s="188">
        <v>0</v>
      </c>
      <c r="I324" s="246">
        <v>0</v>
      </c>
      <c r="J324" s="259"/>
    </row>
    <row r="325" spans="1:10" s="28" customFormat="1" ht="24" customHeight="1" x14ac:dyDescent="0.25">
      <c r="A325" s="296"/>
      <c r="B325" s="36" t="s">
        <v>205</v>
      </c>
      <c r="C325" s="188">
        <v>21</v>
      </c>
      <c r="D325" s="188">
        <v>0</v>
      </c>
      <c r="E325" s="246">
        <v>0</v>
      </c>
      <c r="F325" s="188">
        <v>0</v>
      </c>
      <c r="G325" s="246">
        <v>0</v>
      </c>
      <c r="H325" s="188">
        <v>0</v>
      </c>
      <c r="I325" s="246">
        <v>0</v>
      </c>
      <c r="J325" s="259"/>
    </row>
    <row r="326" spans="1:10" s="28" customFormat="1" ht="24" customHeight="1" x14ac:dyDescent="0.25">
      <c r="A326" s="296"/>
      <c r="B326" s="36" t="s">
        <v>399</v>
      </c>
      <c r="C326" s="188">
        <v>0</v>
      </c>
      <c r="D326" s="188">
        <v>0</v>
      </c>
      <c r="E326" s="246">
        <v>0</v>
      </c>
      <c r="F326" s="188">
        <v>0</v>
      </c>
      <c r="G326" s="246">
        <v>0</v>
      </c>
      <c r="H326" s="188">
        <v>0</v>
      </c>
      <c r="I326" s="246">
        <v>0</v>
      </c>
      <c r="J326" s="259"/>
    </row>
    <row r="327" spans="1:10" s="28" customFormat="1" ht="24" customHeight="1" x14ac:dyDescent="0.25">
      <c r="A327" s="296"/>
      <c r="B327" s="36" t="s">
        <v>206</v>
      </c>
      <c r="C327" s="188">
        <v>0</v>
      </c>
      <c r="D327" s="188">
        <v>0</v>
      </c>
      <c r="E327" s="246">
        <v>0</v>
      </c>
      <c r="F327" s="188">
        <v>0</v>
      </c>
      <c r="G327" s="246">
        <v>0</v>
      </c>
      <c r="H327" s="188">
        <v>0</v>
      </c>
      <c r="I327" s="246">
        <v>0</v>
      </c>
      <c r="J327" s="259"/>
    </row>
    <row r="328" spans="1:10" s="28" customFormat="1" ht="24" customHeight="1" x14ac:dyDescent="0.25">
      <c r="A328" s="296"/>
      <c r="B328" s="36" t="s">
        <v>207</v>
      </c>
      <c r="C328" s="188">
        <v>3</v>
      </c>
      <c r="D328" s="188">
        <v>0</v>
      </c>
      <c r="E328" s="246">
        <v>0</v>
      </c>
      <c r="F328" s="188">
        <v>0</v>
      </c>
      <c r="G328" s="246">
        <v>0</v>
      </c>
      <c r="H328" s="188">
        <v>1</v>
      </c>
      <c r="I328" s="246">
        <v>33.333333333333329</v>
      </c>
      <c r="J328" s="259"/>
    </row>
    <row r="329" spans="1:10" s="28" customFormat="1" ht="24" customHeight="1" x14ac:dyDescent="0.25">
      <c r="A329" s="296"/>
      <c r="B329" s="36" t="s">
        <v>400</v>
      </c>
      <c r="C329" s="188">
        <v>0</v>
      </c>
      <c r="D329" s="188">
        <v>0</v>
      </c>
      <c r="E329" s="246">
        <v>0</v>
      </c>
      <c r="F329" s="188">
        <v>0</v>
      </c>
      <c r="G329" s="246">
        <v>0</v>
      </c>
      <c r="H329" s="188">
        <v>0</v>
      </c>
      <c r="I329" s="246">
        <v>0</v>
      </c>
      <c r="J329" s="259"/>
    </row>
    <row r="330" spans="1:10" s="28" customFormat="1" ht="24" customHeight="1" x14ac:dyDescent="0.25">
      <c r="A330" s="296"/>
      <c r="B330" s="36" t="s">
        <v>401</v>
      </c>
      <c r="C330" s="188">
        <v>0</v>
      </c>
      <c r="D330" s="188">
        <v>0</v>
      </c>
      <c r="E330" s="246">
        <v>0</v>
      </c>
      <c r="F330" s="188">
        <v>0</v>
      </c>
      <c r="G330" s="246">
        <v>0</v>
      </c>
      <c r="H330" s="188">
        <v>0</v>
      </c>
      <c r="I330" s="246">
        <v>0</v>
      </c>
      <c r="J330" s="259"/>
    </row>
    <row r="331" spans="1:10" s="28" customFormat="1" ht="24" customHeight="1" x14ac:dyDescent="0.25">
      <c r="A331" s="296"/>
      <c r="B331" s="36" t="s">
        <v>402</v>
      </c>
      <c r="C331" s="188">
        <v>0</v>
      </c>
      <c r="D331" s="188">
        <v>0</v>
      </c>
      <c r="E331" s="246">
        <v>0</v>
      </c>
      <c r="F331" s="188">
        <v>0</v>
      </c>
      <c r="G331" s="246">
        <v>0</v>
      </c>
      <c r="H331" s="188">
        <v>0</v>
      </c>
      <c r="I331" s="246">
        <v>0</v>
      </c>
      <c r="J331" s="259"/>
    </row>
    <row r="332" spans="1:10" s="28" customFormat="1" ht="24" customHeight="1" x14ac:dyDescent="0.25">
      <c r="A332" s="296"/>
      <c r="B332" s="36" t="s">
        <v>403</v>
      </c>
      <c r="C332" s="188">
        <v>0</v>
      </c>
      <c r="D332" s="188">
        <v>0</v>
      </c>
      <c r="E332" s="246">
        <v>0</v>
      </c>
      <c r="F332" s="188">
        <v>0</v>
      </c>
      <c r="G332" s="246">
        <v>0</v>
      </c>
      <c r="H332" s="188">
        <v>0</v>
      </c>
      <c r="I332" s="246">
        <v>0</v>
      </c>
      <c r="J332" s="259"/>
    </row>
    <row r="333" spans="1:10" s="28" customFormat="1" ht="24" customHeight="1" x14ac:dyDescent="0.25">
      <c r="A333" s="296"/>
      <c r="B333" s="36" t="s">
        <v>404</v>
      </c>
      <c r="C333" s="188">
        <v>0</v>
      </c>
      <c r="D333" s="188">
        <v>0</v>
      </c>
      <c r="E333" s="246">
        <v>0</v>
      </c>
      <c r="F333" s="188">
        <v>0</v>
      </c>
      <c r="G333" s="246">
        <v>0</v>
      </c>
      <c r="H333" s="188">
        <v>0</v>
      </c>
      <c r="I333" s="246">
        <v>0</v>
      </c>
      <c r="J333" s="259"/>
    </row>
    <row r="334" spans="1:10" s="28" customFormat="1" ht="24" customHeight="1" x14ac:dyDescent="0.25">
      <c r="A334" s="296"/>
      <c r="B334" s="36" t="s">
        <v>405</v>
      </c>
      <c r="C334" s="188">
        <v>0</v>
      </c>
      <c r="D334" s="188">
        <v>0</v>
      </c>
      <c r="E334" s="246">
        <v>0</v>
      </c>
      <c r="F334" s="188">
        <v>0</v>
      </c>
      <c r="G334" s="246">
        <v>0</v>
      </c>
      <c r="H334" s="188">
        <v>0</v>
      </c>
      <c r="I334" s="246">
        <v>0</v>
      </c>
      <c r="J334" s="259"/>
    </row>
    <row r="335" spans="1:10" s="28" customFormat="1" ht="24" customHeight="1" x14ac:dyDescent="0.25">
      <c r="A335" s="296"/>
      <c r="B335" s="36" t="s">
        <v>406</v>
      </c>
      <c r="C335" s="188">
        <v>0</v>
      </c>
      <c r="D335" s="188">
        <v>0</v>
      </c>
      <c r="E335" s="246">
        <v>0</v>
      </c>
      <c r="F335" s="188">
        <v>0</v>
      </c>
      <c r="G335" s="246">
        <v>0</v>
      </c>
      <c r="H335" s="188">
        <v>0</v>
      </c>
      <c r="I335" s="246">
        <v>0</v>
      </c>
      <c r="J335" s="259"/>
    </row>
    <row r="336" spans="1:10" s="28" customFormat="1" ht="24" customHeight="1" x14ac:dyDescent="0.25">
      <c r="A336" s="296"/>
      <c r="B336" s="36" t="s">
        <v>407</v>
      </c>
      <c r="C336" s="188">
        <v>0</v>
      </c>
      <c r="D336" s="188">
        <v>0</v>
      </c>
      <c r="E336" s="246">
        <v>0</v>
      </c>
      <c r="F336" s="188">
        <v>0</v>
      </c>
      <c r="G336" s="246">
        <v>0</v>
      </c>
      <c r="H336" s="188">
        <v>0</v>
      </c>
      <c r="I336" s="246">
        <v>0</v>
      </c>
      <c r="J336" s="259"/>
    </row>
    <row r="337" spans="1:10" s="28" customFormat="1" ht="24" customHeight="1" x14ac:dyDescent="0.25">
      <c r="A337" s="296"/>
      <c r="B337" s="36" t="s">
        <v>408</v>
      </c>
      <c r="C337" s="188">
        <v>0</v>
      </c>
      <c r="D337" s="188">
        <v>0</v>
      </c>
      <c r="E337" s="246">
        <v>0</v>
      </c>
      <c r="F337" s="188">
        <v>0</v>
      </c>
      <c r="G337" s="246">
        <v>0</v>
      </c>
      <c r="H337" s="188">
        <v>0</v>
      </c>
      <c r="I337" s="246">
        <v>0</v>
      </c>
      <c r="J337" s="259"/>
    </row>
    <row r="338" spans="1:10" s="29" customFormat="1" ht="24" customHeight="1" x14ac:dyDescent="0.25">
      <c r="A338" s="296"/>
      <c r="B338" s="36" t="s">
        <v>409</v>
      </c>
      <c r="C338" s="188">
        <v>0</v>
      </c>
      <c r="D338" s="188">
        <v>0</v>
      </c>
      <c r="E338" s="246">
        <v>0</v>
      </c>
      <c r="F338" s="188">
        <v>0</v>
      </c>
      <c r="G338" s="246">
        <v>0</v>
      </c>
      <c r="H338" s="188">
        <v>0</v>
      </c>
      <c r="I338" s="246">
        <v>0</v>
      </c>
      <c r="J338" s="259"/>
    </row>
    <row r="339" spans="1:10" s="29" customFormat="1" ht="24" customHeight="1" x14ac:dyDescent="0.25">
      <c r="A339" s="296"/>
      <c r="B339" s="36" t="s">
        <v>410</v>
      </c>
      <c r="C339" s="188">
        <v>0</v>
      </c>
      <c r="D339" s="188">
        <v>0</v>
      </c>
      <c r="E339" s="246">
        <v>0</v>
      </c>
      <c r="F339" s="188">
        <v>0</v>
      </c>
      <c r="G339" s="246">
        <v>0</v>
      </c>
      <c r="H339" s="188">
        <v>0</v>
      </c>
      <c r="I339" s="246">
        <v>0</v>
      </c>
      <c r="J339" s="259"/>
    </row>
    <row r="340" spans="1:10" s="29" customFormat="1" ht="24" customHeight="1" x14ac:dyDescent="0.25">
      <c r="A340" s="297"/>
      <c r="B340" s="224" t="s">
        <v>411</v>
      </c>
      <c r="C340" s="188">
        <v>0</v>
      </c>
      <c r="D340" s="188">
        <v>0</v>
      </c>
      <c r="E340" s="246">
        <v>0</v>
      </c>
      <c r="F340" s="188">
        <v>0</v>
      </c>
      <c r="G340" s="246">
        <v>0</v>
      </c>
      <c r="H340" s="188">
        <v>0</v>
      </c>
      <c r="I340" s="246">
        <v>0</v>
      </c>
      <c r="J340" s="259"/>
    </row>
    <row r="341" spans="1:10" s="29" customFormat="1" ht="24" customHeight="1" x14ac:dyDescent="0.25">
      <c r="A341" s="223" t="s">
        <v>1025</v>
      </c>
      <c r="B341" s="36" t="s">
        <v>1024</v>
      </c>
      <c r="C341" s="188">
        <v>2</v>
      </c>
      <c r="D341" s="188">
        <v>0</v>
      </c>
      <c r="E341" s="246">
        <v>0</v>
      </c>
      <c r="F341" s="188">
        <v>0</v>
      </c>
      <c r="G341" s="246">
        <v>0</v>
      </c>
      <c r="H341" s="188">
        <v>1</v>
      </c>
      <c r="I341" s="246">
        <v>50</v>
      </c>
      <c r="J341" s="259"/>
    </row>
    <row r="342" spans="1:10" ht="5.85" customHeight="1" x14ac:dyDescent="0.25">
      <c r="A342" s="292"/>
      <c r="B342" s="292"/>
      <c r="C342" s="292"/>
      <c r="D342" s="292"/>
      <c r="E342" s="292"/>
      <c r="F342" s="292"/>
      <c r="G342" s="292"/>
      <c r="H342" s="292"/>
      <c r="I342" s="292"/>
      <c r="J342" s="292"/>
    </row>
  </sheetData>
  <mergeCells count="19">
    <mergeCell ref="A163:A197"/>
    <mergeCell ref="A4:A40"/>
    <mergeCell ref="A41:A67"/>
    <mergeCell ref="A68:A75"/>
    <mergeCell ref="A76:A122"/>
    <mergeCell ref="A123:A162"/>
    <mergeCell ref="J1:J341"/>
    <mergeCell ref="A342:J342"/>
    <mergeCell ref="D2:I2"/>
    <mergeCell ref="A289:A311"/>
    <mergeCell ref="A1:I1"/>
    <mergeCell ref="A198:A207"/>
    <mergeCell ref="A208:A250"/>
    <mergeCell ref="A251:A274"/>
    <mergeCell ref="A275:A288"/>
    <mergeCell ref="A2:A3"/>
    <mergeCell ref="B2:B3"/>
    <mergeCell ref="C2:C3"/>
    <mergeCell ref="A312:A340"/>
  </mergeCells>
  <printOptions horizontalCentered="1"/>
  <pageMargins left="0.7" right="0.7" top="0.75" bottom="0.75" header="0.3" footer="0.3"/>
  <pageSetup paperSize="9" scale="46" fitToHeight="0" orientation="portrait" r:id="rId1"/>
  <rowBreaks count="4" manualBreakCount="4">
    <brk id="67" max="9" man="1"/>
    <brk id="134" max="9" man="1"/>
    <brk id="201" max="9" man="1"/>
    <brk id="26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29</vt:i4>
      </vt:variant>
      <vt:variant>
        <vt:lpstr>Pomenované rozsahy</vt:lpstr>
      </vt:variant>
      <vt:variant>
        <vt:i4>26</vt:i4>
      </vt:variant>
    </vt:vector>
  </HeadingPairs>
  <TitlesOfParts>
    <vt:vector size="55" baseType="lpstr">
      <vt:lpstr>titul</vt:lpstr>
      <vt:lpstr>Komentár</vt:lpstr>
      <vt:lpstr>Vysvetlivky</vt:lpstr>
      <vt:lpstr>01.Obeh agendy T - OS</vt:lpstr>
      <vt:lpstr>02.Obeh agendy T - KS</vt:lpstr>
      <vt:lpstr>3. Odsúdenia</vt:lpstr>
      <vt:lpstr>4. Odsúdenia - recidivisti</vt:lpstr>
      <vt:lpstr>5. Spôsoby vybavenia</vt:lpstr>
      <vt:lpstr>6.Odsúdení spolu § NTZ</vt:lpstr>
      <vt:lpstr>7.Odsúdení spolu § STZ</vt:lpstr>
      <vt:lpstr>8. Štátna príslušnosť </vt:lpstr>
      <vt:lpstr>9.Druh trestu I.</vt:lpstr>
      <vt:lpstr>9.Druh trestu II.</vt:lpstr>
      <vt:lpstr>10. Ochranné opatrenia </vt:lpstr>
      <vt:lpstr>11.Vplyv alkoholu drogy</vt:lpstr>
      <vt:lpstr>12. Nereal. OL príčina</vt:lpstr>
      <vt:lpstr>13. NEPO</vt:lpstr>
      <vt:lpstr>14.Prípravná väz.</vt:lpstr>
      <vt:lpstr>15. Súdna väz.</vt:lpstr>
      <vt:lpstr>16. Odvolania-T </vt:lpstr>
      <vt:lpstr>17. Odsúdenia PO</vt:lpstr>
      <vt:lpstr>17. Odsúdenia PO podľa §</vt:lpstr>
      <vt:lpstr>18. VYBAV PO_Tresty PO</vt:lpstr>
      <vt:lpstr>19. Rýchlosť konania - odsúdení</vt:lpstr>
      <vt:lpstr>20. Rýchlosť konania - všetko</vt:lpstr>
      <vt:lpstr>21a. Prehľad agendy probácie</vt:lpstr>
      <vt:lpstr>21b. Prehľad agendy probácie</vt:lpstr>
      <vt:lpstr>22a. Prehľad agendy mediácie</vt:lpstr>
      <vt:lpstr>22b. Prehľad agendy mediácie</vt:lpstr>
      <vt:lpstr>'6.Odsúdení spolu § NTZ'!Názvy_tlače</vt:lpstr>
      <vt:lpstr>'7.Odsúdení spolu § STZ'!Názvy_tlače</vt:lpstr>
      <vt:lpstr>'01.Obeh agendy T - OS'!Oblasť_tlače</vt:lpstr>
      <vt:lpstr>'02.Obeh agendy T - KS'!Oblasť_tlače</vt:lpstr>
      <vt:lpstr>'10. Ochranné opatrenia '!Oblasť_tlače</vt:lpstr>
      <vt:lpstr>'11.Vplyv alkoholu drogy'!Oblasť_tlače</vt:lpstr>
      <vt:lpstr>'12. Nereal. OL príčina'!Oblasť_tlače</vt:lpstr>
      <vt:lpstr>'13. NEPO'!Oblasť_tlače</vt:lpstr>
      <vt:lpstr>'14.Prípravná väz.'!Oblasť_tlače</vt:lpstr>
      <vt:lpstr>'15. Súdna väz.'!Oblasť_tlače</vt:lpstr>
      <vt:lpstr>'17. Odsúdenia PO'!Oblasť_tlače</vt:lpstr>
      <vt:lpstr>'17. Odsúdenia PO podľa §'!Oblasť_tlače</vt:lpstr>
      <vt:lpstr>'18. VYBAV PO_Tresty PO'!Oblasť_tlače</vt:lpstr>
      <vt:lpstr>'19. Rýchlosť konania - odsúdení'!Oblasť_tlače</vt:lpstr>
      <vt:lpstr>'20. Rýchlosť konania - všetko'!Oblasť_tlače</vt:lpstr>
      <vt:lpstr>'21a. Prehľad agendy probácie'!Oblasť_tlače</vt:lpstr>
      <vt:lpstr>'21b. Prehľad agendy probácie'!Oblasť_tlače</vt:lpstr>
      <vt:lpstr>'22a. Prehľad agendy mediácie'!Oblasť_tlače</vt:lpstr>
      <vt:lpstr>'3. Odsúdenia'!Oblasť_tlače</vt:lpstr>
      <vt:lpstr>'5. Spôsoby vybavenia'!Oblasť_tlače</vt:lpstr>
      <vt:lpstr>'6.Odsúdení spolu § NTZ'!Oblasť_tlače</vt:lpstr>
      <vt:lpstr>'7.Odsúdení spolu § STZ'!Oblasť_tlače</vt:lpstr>
      <vt:lpstr>'8. Štátna príslušnosť '!Oblasť_tlače</vt:lpstr>
      <vt:lpstr>'9.Druh trestu I.'!Oblasť_tlače</vt:lpstr>
      <vt:lpstr>'9.Druh trestu II.'!Oblasť_tlače</vt:lpstr>
      <vt:lpstr>titul!Oblasť_tlače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MSSR</cp:lastModifiedBy>
  <cp:lastPrinted>2024-07-15T14:50:42Z</cp:lastPrinted>
  <dcterms:created xsi:type="dcterms:W3CDTF">2019-08-20T08:36:51Z</dcterms:created>
  <dcterms:modified xsi:type="dcterms:W3CDTF">2024-07-15T14:54:54Z</dcterms:modified>
</cp:coreProperties>
</file>