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c_topdf\"/>
    </mc:Choice>
  </mc:AlternateContent>
  <xr:revisionPtr revIDLastSave="0" documentId="13_ncr:1_{68DF1ABC-15F2-4D36-84EC-AC13D5CC46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itul" sheetId="9" r:id="rId1"/>
    <sheet name="Koment." sheetId="7" r:id="rId2"/>
    <sheet name="1.PR-Vybav veci" sheetId="1" r:id="rId3"/>
    <sheet name="1.PR-Vybac spor" sheetId="8" r:id="rId4"/>
    <sheet name="2.Rozhod. o žalob." sheetId="4" r:id="rId5"/>
    <sheet name="4.PR-vybav.spr.vecí(SR)" sheetId="3" r:id="rId6"/>
    <sheet name="5.PR - rychl.konania" sheetId="2" r:id="rId7"/>
  </sheets>
  <definedNames>
    <definedName name="_xlnm._FilterDatabase" localSheetId="2" hidden="1">'1.PR-Vybav veci'!$A$2:$J$14</definedName>
    <definedName name="_xlnm.Print_Area" localSheetId="2">'1.PR-Vybav veci'!$A$1:$J$14</definedName>
    <definedName name="_xlnm.Print_Area" localSheetId="4">'2.Rozhod. o žalob.'!$A$1:$S$14</definedName>
    <definedName name="_xlnm.Print_Area" localSheetId="5">'4.PR-vybav.spr.vecí(SR)'!$A$1:$O$14</definedName>
    <definedName name="_xlnm.Print_Area" localSheetId="6">'5.PR - rychl.konania'!$A$1:$I$13</definedName>
    <definedName name="_xlnm.Print_Area" localSheetId="1">Koment.!$A$1:$A$28</definedName>
    <definedName name="_xlnm.Print_Area" localSheetId="0">titul!$A$1:$A$5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  <c r="G13" i="2"/>
  <c r="F13" i="2"/>
  <c r="E13" i="2"/>
  <c r="D13" i="2"/>
  <c r="C13" i="2"/>
  <c r="B13" i="2"/>
  <c r="L6" i="3"/>
  <c r="L7" i="3"/>
  <c r="L8" i="3"/>
  <c r="L9" i="3"/>
  <c r="L10" i="3"/>
  <c r="L5" i="3"/>
  <c r="J6" i="3"/>
  <c r="J7" i="3"/>
  <c r="J8" i="3"/>
  <c r="J9" i="3"/>
  <c r="J10" i="3"/>
  <c r="J5" i="3"/>
  <c r="H10" i="3"/>
  <c r="H6" i="3"/>
  <c r="H7" i="3"/>
  <c r="H8" i="3"/>
  <c r="H9" i="3"/>
  <c r="H5" i="3"/>
  <c r="F6" i="3"/>
  <c r="F7" i="3"/>
  <c r="F8" i="3"/>
  <c r="F5" i="3"/>
  <c r="D6" i="3"/>
  <c r="D7" i="3"/>
  <c r="D8" i="3"/>
  <c r="D9" i="3"/>
  <c r="D10" i="3"/>
  <c r="D5" i="3"/>
  <c r="L14" i="3"/>
  <c r="J14" i="3"/>
  <c r="H14" i="3"/>
  <c r="F14" i="3"/>
  <c r="D14" i="3"/>
  <c r="B14" i="3"/>
  <c r="C14" i="3"/>
  <c r="E14" i="3"/>
  <c r="G14" i="3"/>
  <c r="I14" i="3"/>
  <c r="K14" i="3"/>
  <c r="M14" i="3"/>
  <c r="N14" i="3"/>
  <c r="O14" i="3"/>
  <c r="C14" i="4" l="1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B14" i="4"/>
  <c r="I14" i="8"/>
  <c r="H14" i="8"/>
  <c r="G14" i="8"/>
  <c r="F14" i="8"/>
  <c r="E14" i="8"/>
  <c r="D14" i="8"/>
  <c r="C14" i="8"/>
  <c r="B14" i="8"/>
  <c r="J13" i="8"/>
  <c r="J12" i="8"/>
  <c r="J11" i="8"/>
  <c r="J10" i="8"/>
  <c r="J9" i="8"/>
  <c r="J8" i="8"/>
  <c r="J7" i="8"/>
  <c r="J6" i="8"/>
  <c r="J5" i="8"/>
  <c r="C14" i="1"/>
  <c r="D14" i="1"/>
  <c r="E14" i="1"/>
  <c r="F14" i="1"/>
  <c r="G14" i="1"/>
  <c r="H14" i="1"/>
  <c r="I14" i="1"/>
  <c r="B14" i="1"/>
  <c r="J6" i="1"/>
  <c r="J7" i="1"/>
  <c r="J8" i="1"/>
  <c r="J9" i="1"/>
  <c r="J10" i="1"/>
  <c r="J11" i="1"/>
  <c r="J12" i="1"/>
  <c r="J13" i="1"/>
  <c r="J5" i="1"/>
  <c r="J14" i="8" l="1"/>
  <c r="J14" i="1"/>
</calcChain>
</file>

<file path=xl/sharedStrings.xml><?xml version="1.0" encoding="utf-8"?>
<sst xmlns="http://schemas.openxmlformats.org/spreadsheetml/2006/main" count="152" uniqueCount="97">
  <si>
    <t>SR</t>
  </si>
  <si>
    <t>Spolu</t>
  </si>
  <si>
    <t>Počet vecí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</si>
  <si>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</si>
  <si>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</si>
  <si>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</si>
  <si>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</si>
  <si>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</si>
  <si>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1 do 2 rokov</t>
  </si>
  <si>
    <t>viac ako 2 roky</t>
  </si>
  <si>
    <t>Počet vybav. vecí</t>
  </si>
  <si>
    <t>Spôsob vybavenia</t>
  </si>
  <si>
    <t>vyhovené úplne</t>
  </si>
  <si>
    <t>vyhovené čiastočne</t>
  </si>
  <si>
    <t>zamietnutie</t>
  </si>
  <si>
    <t>inak</t>
  </si>
  <si>
    <t>počet</t>
  </si>
  <si>
    <t>%</t>
  </si>
  <si>
    <t>Kraj</t>
  </si>
  <si>
    <t>financií</t>
  </si>
  <si>
    <t>spolu</t>
  </si>
  <si>
    <t>spotreb-       né         dane</t>
  </si>
  <si>
    <t>daň z        pridanej hodnoty</t>
  </si>
  <si>
    <t>justície</t>
  </si>
  <si>
    <t>Priestupky</t>
  </si>
  <si>
    <t>BA</t>
  </si>
  <si>
    <t>TT</t>
  </si>
  <si>
    <t>TN</t>
  </si>
  <si>
    <t>NR</t>
  </si>
  <si>
    <t>ZA</t>
  </si>
  <si>
    <t>BB</t>
  </si>
  <si>
    <t>PO</t>
  </si>
  <si>
    <t>KE</t>
  </si>
  <si>
    <t>z toho:</t>
  </si>
  <si>
    <t>daň              z príjmov</t>
  </si>
  <si>
    <t>zrušenie napadnutého rozhodnutia</t>
  </si>
  <si>
    <t>V rámci vybavovania agendy S – správne veci – súdy rozhodovali o nárokoch zahrnutých do týchto skupín:</t>
  </si>
  <si>
    <t>2. Priestupky</t>
  </si>
  <si>
    <t xml:space="preserve">V správnom súdnictve preskúmavajú súdy na základe žalôb alebo opravných prostriedkov zákonnosť rozhodnutí a postupu orgánov verejnej správy. Správne súdnictvo je právny inštitút, ktorý umožňuje, aby sa každá osoba, ktorá sa cíti poškodená, obrátila na súd a vyvolala tak konanie, v ktorom správny orgán už nebude mať autoritatívne postavenie, ale bude účastníkom konania s rovnakými právami ako ten, o koho práva v konaní ide. </t>
  </si>
  <si>
    <t>Vzhľadom na dôležitosť správneho práva ako odvetvia právneho poriadku, štatistické údaje správnej agendy od roku 2006 sú v štatistickej ročenke zobrazené v samostatnej kapitole. Do roku 2005 sa v ročenkách táto agenda vykazovala v rámci občianskoprávnych vecí.</t>
  </si>
  <si>
    <t>Konanie vo veciach územnej samosprávy</t>
  </si>
  <si>
    <t>Rozhodovanie o správnych žalobách</t>
  </si>
  <si>
    <t>Konanie o žalobe proti nečinnosti orgánu verejnej správy</t>
  </si>
  <si>
    <t>Konanie o žalobe proti inému zásahu orgánu verejnej správy</t>
  </si>
  <si>
    <t xml:space="preserve">ROZHODOVANIE O SPRÁVNYCH ŽALOBÁCH </t>
  </si>
  <si>
    <t xml:space="preserve">sociálnych vecí </t>
  </si>
  <si>
    <t>životného prostredia</t>
  </si>
  <si>
    <t>školstva, vedy, techniky a športu</t>
  </si>
  <si>
    <t>Rozhodnutie o opravných prostriedkoch proti rozhodnutiam správnych orgánov</t>
  </si>
  <si>
    <t>potvrdenie rozhodnutia</t>
  </si>
  <si>
    <t>1. Rozhodovanie o správnych žalobách</t>
  </si>
  <si>
    <t>4. Konanie o žalobe proti nečinnosti orgánu verejnej správy</t>
  </si>
  <si>
    <t>5. Konanie o žalobe proti inému zásahu orgánu verejnej správy</t>
  </si>
  <si>
    <t>6. Konanie vo veciach územnej samosprávy</t>
  </si>
  <si>
    <t>hospodár-stva</t>
  </si>
  <si>
    <t>vecí</t>
  </si>
  <si>
    <t>Konanie vo volebných veciach</t>
  </si>
  <si>
    <t>Konanie o návrhoch v iných veciach</t>
  </si>
  <si>
    <t>Počet vybavených vecí</t>
  </si>
  <si>
    <t>kultúry</t>
  </si>
  <si>
    <t>investičnej výstavby</t>
  </si>
  <si>
    <t>priemyselného vlastníctva</t>
  </si>
  <si>
    <t>dopravy, pôsť a telekomunikácií</t>
  </si>
  <si>
    <t>priestupky</t>
  </si>
  <si>
    <t>Počet vecí podľa vybraných nárokov na úsekoch správy</t>
  </si>
  <si>
    <t>pôdohospodárstva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</si>
  <si>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</si>
  <si>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</si>
  <si>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</si>
  <si>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</si>
  <si>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</si>
  <si>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</si>
  <si>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</si>
  <si>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</si>
  <si>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Počet vybavených sporov</t>
  </si>
  <si>
    <t>Druh nároku</t>
  </si>
  <si>
    <t>*Sporom sa na účely štatistiky rozumie spôsob vybavenia každého uplatneného nároku vo vzťahu ku každému učastníkovi konania.</t>
  </si>
  <si>
    <t>sporov*</t>
  </si>
  <si>
    <t>3. Rozhodnutie o opravných prostriedkoch proti rozhodnutiam správnych orgánov</t>
  </si>
  <si>
    <t>Vysvetlivky</t>
  </si>
  <si>
    <t>7. Konanie vo volebných veciach</t>
  </si>
  <si>
    <t>8. Konanie o návrhoch v iných veciach</t>
  </si>
  <si>
    <t>PREHĽAD O RÝCHLOSTI KONANIA V SPRÁVNYCH VECIACH ZA SR</t>
  </si>
  <si>
    <t>Rozhodnutie o opravných prostriedkoch proti 
rozhodnutiam správnych orgánov</t>
  </si>
  <si>
    <t>zdravotní-ctva</t>
  </si>
  <si>
    <t>PREHĽAD O POČTE VYBAVENÝCH SPRÁVNYCH VECÍ A SPOROV ZA SR</t>
  </si>
  <si>
    <r>
      <t>PREHĽAD O POČTE SPRÁVNYCH NÁROKOV PODĽA JEDNOTLIVÝCH SP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SOBOV VYBAVENIA V SR</t>
    </r>
  </si>
  <si>
    <t>III. 2 Správne veci</t>
  </si>
  <si>
    <t>1) Sporom sa na účely štatistiky rozumie spôsob vybavenia každého uplatneného nároku vo vzťahu ku každému účastníkovi konania.</t>
  </si>
  <si>
    <t>od 6 mes. 
do 1 roku</t>
  </si>
  <si>
    <t>Konanie vo veciach politických práv</t>
  </si>
  <si>
    <t>9. Konanie vo veciach politických práv</t>
  </si>
  <si>
    <r>
      <t xml:space="preserve">Druhou najpočetnejšou skupinou s počtom </t>
    </r>
    <r>
      <rPr>
        <b/>
        <sz val="10"/>
        <rFont val="Arial"/>
        <family val="2"/>
        <charset val="238"/>
      </rPr>
      <t>74</t>
    </r>
    <r>
      <rPr>
        <sz val="10"/>
        <rFont val="Arial"/>
        <family val="2"/>
        <charset val="238"/>
      </rPr>
      <t xml:space="preserve"> vybavených vecí boli veci týkajúce sa rozhodovania o opravných prostriedkoch proti rozhodnutiam správnych orgánov.</t>
    </r>
  </si>
  <si>
    <r>
      <t xml:space="preserve">V roku 2021 súdy vybavili </t>
    </r>
    <r>
      <rPr>
        <b/>
        <sz val="10"/>
        <rFont val="Arial"/>
        <family val="2"/>
        <charset val="238"/>
      </rPr>
      <t>2 466</t>
    </r>
    <r>
      <rPr>
        <sz val="10"/>
        <rFont val="Arial"/>
        <family val="2"/>
        <charset val="238"/>
      </rPr>
      <t xml:space="preserve"> správnych vecí, o 325 vecí menej ako v roku 2020. Najrozsiahlejšou skupinou z počtu vybavených vecí (až 93,47 %) boli veci týkajúce sa rozhodovania o správnych žalobách, spolu v počte </t>
    </r>
    <r>
      <rPr>
        <b/>
        <sz val="10"/>
        <rFont val="Arial"/>
        <family val="2"/>
        <charset val="238"/>
      </rPr>
      <t xml:space="preserve">2 305 </t>
    </r>
    <r>
      <rPr>
        <sz val="10"/>
        <rFont val="Arial"/>
        <family val="2"/>
        <charset val="238"/>
      </rPr>
      <t>vecí.</t>
    </r>
  </si>
  <si>
    <r>
      <t xml:space="preserve">Konanie v správnych veciach na okresných a krajských súdoch trvalo v roku 2021 v priemere </t>
    </r>
    <r>
      <rPr>
        <b/>
        <sz val="10"/>
        <rFont val="Arial"/>
        <family val="2"/>
        <charset val="238"/>
      </rPr>
      <t xml:space="preserve">18,6 mesiaca, </t>
    </r>
    <r>
      <rPr>
        <sz val="10"/>
        <rFont val="Arial"/>
        <family val="2"/>
        <charset val="238"/>
      </rPr>
      <t>čo je približne o 10 dní dlhšie ako v roku 2020. V priemere najdlhšie trvalo rozhodovanie o opravných prostriedkoch proti rozhodnutiam správnych orgánov - v celoslovenskom meradle</t>
    </r>
    <r>
      <rPr>
        <b/>
        <sz val="10"/>
        <rFont val="Arial"/>
        <family val="2"/>
        <charset val="238"/>
      </rPr>
      <t xml:space="preserve"> 58,6 mesiaca</t>
    </r>
    <r>
      <rPr>
        <sz val="10"/>
        <rFont val="Arial"/>
        <family val="2"/>
        <charset val="238"/>
      </rPr>
      <t>. Najkratšie trvalo rozhodovanie osprávnych žalobách - 17,6 mesiaca.</t>
    </r>
  </si>
  <si>
    <t>všeobecná vnútorná správa</t>
  </si>
  <si>
    <r>
      <t xml:space="preserve">Z vybavených nárokov týkajúcich sa správnych žalôb sa najviac vecí týkalo správy financií - </t>
    </r>
    <r>
      <rPr>
        <b/>
        <sz val="10"/>
        <rFont val="Arial"/>
        <family val="2"/>
        <charset val="238"/>
      </rPr>
      <t>757</t>
    </r>
    <r>
      <rPr>
        <sz val="10"/>
        <rFont val="Arial"/>
        <family val="2"/>
        <charset val="238"/>
      </rPr>
      <t xml:space="preserve"> vecí, nasledovali správy sociálnych vecí </t>
    </r>
    <r>
      <rPr>
        <b/>
        <sz val="10"/>
        <rFont val="Arial"/>
        <family val="2"/>
        <charset val="238"/>
      </rPr>
      <t>746</t>
    </r>
    <r>
      <rPr>
        <sz val="10"/>
        <rFont val="Arial"/>
        <family val="2"/>
        <charset val="238"/>
      </rPr>
      <t xml:space="preserve"> vecí, všeobecnej vnútornej správy </t>
    </r>
    <r>
      <rPr>
        <b/>
        <sz val="10"/>
        <rFont val="Arial"/>
        <family val="2"/>
        <charset val="238"/>
      </rPr>
      <t>215</t>
    </r>
    <r>
      <rPr>
        <sz val="10"/>
        <rFont val="Arial"/>
        <family val="2"/>
        <charset val="238"/>
      </rPr>
      <t xml:space="preserve"> vecí a správy investičnej výstavby v počte </t>
    </r>
    <r>
      <rPr>
        <b/>
        <sz val="10"/>
        <rFont val="Arial"/>
        <family val="2"/>
        <charset val="238"/>
      </rPr>
      <t>195</t>
    </r>
    <r>
      <rPr>
        <sz val="10"/>
        <rFont val="Arial"/>
        <family val="2"/>
        <charset val="238"/>
      </rPr>
      <t xml:space="preserve"> vybavených vecí. Ďalšie vybavené veci sa týkali napríklad správy životného prostredia </t>
    </r>
    <r>
      <rPr>
        <b/>
        <sz val="10"/>
        <rFont val="Arial"/>
        <family val="2"/>
        <charset val="238"/>
      </rPr>
      <t>54</t>
    </r>
    <r>
      <rPr>
        <sz val="10"/>
        <rFont val="Arial"/>
        <family val="2"/>
        <charset val="238"/>
      </rPr>
      <t xml:space="preserve"> vecí, správy justície </t>
    </r>
    <r>
      <rPr>
        <b/>
        <sz val="10"/>
        <rFont val="Arial"/>
        <family val="2"/>
        <charset val="238"/>
      </rPr>
      <t>32,</t>
    </r>
    <r>
      <rPr>
        <sz val="10"/>
        <rFont val="Arial"/>
        <family val="2"/>
        <charset val="238"/>
      </rPr>
      <t xml:space="preserve"> správy zdravotníctva </t>
    </r>
    <r>
      <rPr>
        <b/>
        <sz val="10"/>
        <rFont val="Arial"/>
        <family val="2"/>
        <charset val="238"/>
      </rPr>
      <t>33,</t>
    </r>
    <r>
      <rPr>
        <sz val="10"/>
        <rFont val="Arial"/>
        <family val="2"/>
        <charset val="238"/>
      </rPr>
      <t xml:space="preserve"> správy kultúry </t>
    </r>
    <r>
      <rPr>
        <b/>
        <sz val="10"/>
        <rFont val="Arial"/>
        <family val="2"/>
        <charset val="238"/>
      </rPr>
      <t>10</t>
    </r>
    <r>
      <rPr>
        <sz val="10"/>
        <rFont val="Arial"/>
        <family val="2"/>
        <charset val="238"/>
      </rPr>
      <t xml:space="preserve"> vecí, správy pôdohospodárstva </t>
    </r>
    <r>
      <rPr>
        <b/>
        <sz val="10"/>
        <rFont val="Arial"/>
        <family val="2"/>
        <charset val="238"/>
      </rPr>
      <t>63</t>
    </r>
    <r>
      <rPr>
        <sz val="10"/>
        <rFont val="Arial"/>
        <family val="2"/>
        <charset val="238"/>
      </rPr>
      <t xml:space="preserve"> vecí a priestupkov sa týkalo </t>
    </r>
    <r>
      <rPr>
        <b/>
        <sz val="10"/>
        <rFont val="Arial"/>
        <family val="2"/>
        <charset val="238"/>
      </rPr>
      <t>74</t>
    </r>
    <r>
      <rPr>
        <sz val="10"/>
        <rFont val="Arial"/>
        <family val="2"/>
        <charset val="238"/>
      </rPr>
      <t xml:space="preserve"> vecí.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</si>
</sst>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4">
    <xf numFmtId="0" fontId="0" fillId="0" borderId="0"/>
    <xf numFmtId="0" fontId="7" fillId="0" borderId="0"/>
    <xf numFmtId="0" fontId="16" fillId="0" borderId="0"/>
    <xf numFmtId="9" fontId="20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3" fontId="0" fillId="0" borderId="0" xfId="0" applyNumberFormat="1"/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1" applyFont="1" applyAlignment="1">
      <alignment horizontal="justify" vertical="top" wrapText="1"/>
    </xf>
    <xf numFmtId="0" fontId="9" fillId="0" borderId="0" xfId="1" applyFont="1"/>
    <xf numFmtId="0" fontId="8" fillId="0" borderId="0" xfId="1" applyFont="1" applyAlignment="1">
      <alignment horizontal="left" vertical="top" wrapText="1"/>
    </xf>
    <xf numFmtId="3" fontId="9" fillId="0" borderId="0" xfId="1" applyNumberFormat="1" applyFont="1"/>
    <xf numFmtId="4" fontId="3" fillId="0" borderId="0" xfId="0" applyNumberFormat="1" applyFont="1" applyAlignment="1">
      <alignment vertical="center"/>
    </xf>
    <xf numFmtId="4" fontId="9" fillId="0" borderId="0" xfId="1" applyNumberFormat="1" applyFont="1"/>
    <xf numFmtId="0" fontId="18" fillId="4" borderId="0" xfId="2" applyFont="1" applyFill="1" applyAlignment="1">
      <alignment horizontal="left"/>
    </xf>
    <xf numFmtId="0" fontId="16" fillId="0" borderId="0" xfId="2"/>
    <xf numFmtId="49" fontId="19" fillId="4" borderId="0" xfId="2" applyNumberFormat="1" applyFont="1" applyFill="1" applyAlignment="1">
      <alignment horizontal="center" vertical="center"/>
    </xf>
    <xf numFmtId="0" fontId="17" fillId="5" borderId="0" xfId="2" applyFont="1" applyFill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 indent="1"/>
    </xf>
    <xf numFmtId="3" fontId="4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1" fontId="4" fillId="0" borderId="1" xfId="3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justify" vertical="top" wrapText="1"/>
    </xf>
    <xf numFmtId="0" fontId="22" fillId="0" borderId="0" xfId="0" applyFont="1"/>
    <xf numFmtId="0" fontId="4" fillId="0" borderId="0" xfId="0" applyFont="1"/>
    <xf numFmtId="0" fontId="23" fillId="0" borderId="0" xfId="1" applyFont="1" applyAlignment="1">
      <alignment horizontal="justify" vertical="top" wrapText="1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</cellXfs>
  <cellStyles count="4">
    <cellStyle name="Normálna" xfId="0" builtinId="0"/>
    <cellStyle name="Normálna 3" xfId="2" xr:uid="{00000000-0005-0000-0000-000001000000}"/>
    <cellStyle name="normálne 2" xfId="1" xr:uid="{00000000-0005-0000-0000-000002000000}"/>
    <cellStyle name="Percentá" xfId="3" builtinId="5"/>
  </cellStyles>
  <dxfs count="0"/>
  <tableStyles count="0" defaultTableStyle="TableStyleMedium9" defaultPivotStyle="PivotStyleLight16"/>
  <colors>
    <mruColors>
      <color rgb="FFDDDDDD"/>
      <color rgb="FF00C7FF"/>
      <color rgb="FF0B64A0"/>
      <color rgb="FF0AA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A6"/>
  <sheetViews>
    <sheetView tabSelected="1" zoomScale="60" zoomScaleNormal="60" workbookViewId="0"/>
  </sheetViews>
  <sheetFormatPr defaultColWidth="9.109375" defaultRowHeight="13.2" x14ac:dyDescent="0.25"/>
  <cols>
    <col min="1" max="1" width="120.5546875" style="17" customWidth="1"/>
    <col min="2" max="16384" width="9.109375" style="17"/>
  </cols>
  <sheetData>
    <row r="1" spans="1:1" s="16" customFormat="1" ht="67.2" customHeight="1" x14ac:dyDescent="0.2">
      <c r="A1" s="19"/>
    </row>
    <row r="2" spans="1:1" s="16" customFormat="1" ht="268.2" customHeight="1" x14ac:dyDescent="0.2"/>
    <row r="3" spans="1:1" s="16" customFormat="1" ht="83.1" customHeight="1" x14ac:dyDescent="0.2">
      <c r="A3" s="18" t="s">
        <v>87</v>
      </c>
    </row>
    <row r="4" spans="1:1" s="16" customFormat="1" ht="375.9" customHeight="1" x14ac:dyDescent="0.2"/>
    <row r="5" spans="1:1" s="16" customFormat="1" ht="67.650000000000006" customHeight="1" x14ac:dyDescent="0.2">
      <c r="A5" s="19"/>
    </row>
    <row r="6" spans="1:1" s="16" customFormat="1" ht="28.65" customHeight="1" x14ac:dyDescent="0.2"/>
  </sheetData>
  <pageMargins left="0" right="0" top="0" bottom="0" header="0" footer="0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F27"/>
  <sheetViews>
    <sheetView zoomScale="90" zoomScaleNormal="90" workbookViewId="0">
      <selection sqref="A1:I1"/>
    </sheetView>
  </sheetViews>
  <sheetFormatPr defaultColWidth="9.109375" defaultRowHeight="13.8" x14ac:dyDescent="0.3"/>
  <cols>
    <col min="1" max="1" width="173.33203125" style="12" customWidth="1"/>
    <col min="2" max="16384" width="9.109375" style="11"/>
  </cols>
  <sheetData>
    <row r="1" spans="1:1" ht="38.25" customHeight="1" x14ac:dyDescent="0.3">
      <c r="A1" s="36" t="s">
        <v>38</v>
      </c>
    </row>
    <row r="2" spans="1:1" ht="8.1" customHeight="1" x14ac:dyDescent="0.3">
      <c r="A2" s="36"/>
    </row>
    <row r="3" spans="1:1" ht="27.9" customHeight="1" x14ac:dyDescent="0.3">
      <c r="A3" s="36" t="s">
        <v>39</v>
      </c>
    </row>
    <row r="4" spans="1:1" ht="8.1" customHeight="1" x14ac:dyDescent="0.3">
      <c r="A4" s="36"/>
    </row>
    <row r="5" spans="1:1" x14ac:dyDescent="0.3">
      <c r="A5" s="36" t="s">
        <v>36</v>
      </c>
    </row>
    <row r="6" spans="1:1" ht="8.1" customHeight="1" x14ac:dyDescent="0.3">
      <c r="A6" s="36"/>
    </row>
    <row r="7" spans="1:1" x14ac:dyDescent="0.3">
      <c r="A7" s="36" t="s">
        <v>50</v>
      </c>
    </row>
    <row r="8" spans="1:1" x14ac:dyDescent="0.3">
      <c r="A8" s="36" t="s">
        <v>37</v>
      </c>
    </row>
    <row r="9" spans="1:1" x14ac:dyDescent="0.3">
      <c r="A9" s="36" t="s">
        <v>78</v>
      </c>
    </row>
    <row r="10" spans="1:1" x14ac:dyDescent="0.3">
      <c r="A10" s="36" t="s">
        <v>51</v>
      </c>
    </row>
    <row r="11" spans="1:1" x14ac:dyDescent="0.3">
      <c r="A11" s="36" t="s">
        <v>52</v>
      </c>
    </row>
    <row r="12" spans="1:1" x14ac:dyDescent="0.3">
      <c r="A12" s="36" t="s">
        <v>53</v>
      </c>
    </row>
    <row r="13" spans="1:1" ht="15" customHeight="1" x14ac:dyDescent="0.3">
      <c r="A13" s="36" t="s">
        <v>80</v>
      </c>
    </row>
    <row r="14" spans="1:1" ht="15" customHeight="1" x14ac:dyDescent="0.3">
      <c r="A14" s="36" t="s">
        <v>81</v>
      </c>
    </row>
    <row r="15" spans="1:1" ht="14.25" customHeight="1" x14ac:dyDescent="0.3">
      <c r="A15" s="36" t="s">
        <v>91</v>
      </c>
    </row>
    <row r="16" spans="1:1" ht="8.1" customHeight="1" x14ac:dyDescent="0.3">
      <c r="A16" s="10"/>
    </row>
    <row r="17" spans="1:6" ht="32.25" customHeight="1" x14ac:dyDescent="0.3">
      <c r="A17" s="36" t="s">
        <v>93</v>
      </c>
      <c r="C17" s="13"/>
      <c r="D17"/>
      <c r="F17" s="13"/>
    </row>
    <row r="18" spans="1:6" ht="14.25" customHeight="1" x14ac:dyDescent="0.3">
      <c r="A18" s="10"/>
    </row>
    <row r="19" spans="1:6" ht="30.6" customHeight="1" x14ac:dyDescent="0.3">
      <c r="A19" s="36" t="s">
        <v>92</v>
      </c>
    </row>
    <row r="20" spans="1:6" ht="15.9" customHeight="1" x14ac:dyDescent="0.3">
      <c r="A20" s="10"/>
    </row>
    <row r="21" spans="1:6" ht="51.9" customHeight="1" x14ac:dyDescent="0.3">
      <c r="A21" s="36" t="s">
        <v>96</v>
      </c>
    </row>
    <row r="22" spans="1:6" ht="15.9" customHeight="1" x14ac:dyDescent="0.3">
      <c r="A22" s="10"/>
    </row>
    <row r="23" spans="1:6" ht="47.4" customHeight="1" x14ac:dyDescent="0.3">
      <c r="A23" s="36" t="s">
        <v>94</v>
      </c>
    </row>
    <row r="24" spans="1:6" x14ac:dyDescent="0.3">
      <c r="B24" s="15"/>
    </row>
    <row r="25" spans="1:6" x14ac:dyDescent="0.3">
      <c r="A25" s="37" t="s">
        <v>79</v>
      </c>
    </row>
    <row r="26" spans="1:6" x14ac:dyDescent="0.3">
      <c r="A26" s="38"/>
    </row>
    <row r="27" spans="1:6" x14ac:dyDescent="0.3">
      <c r="A27" s="39" t="s">
        <v>88</v>
      </c>
    </row>
  </sheetData>
  <phoneticPr fontId="0" type="noConversion"/>
  <printOptions horizontalCentered="1"/>
  <pageMargins left="1.1811023622047245" right="1.1811023622047245" top="0.78740157480314965" bottom="0.78740157480314965" header="0.31496062992125984" footer="0.31496062992125984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theme="6" tint="0.39997558519241921"/>
    <pageSetUpPr fitToPage="1"/>
  </sheetPr>
  <dimension ref="A1:K22"/>
  <sheetViews>
    <sheetView showGridLines="0" zoomScale="80" zoomScaleNormal="80" zoomScaleSheetLayoutView="70" workbookViewId="0">
      <selection sqref="A1:I1"/>
    </sheetView>
  </sheetViews>
  <sheetFormatPr defaultColWidth="9.109375" defaultRowHeight="13.2" x14ac:dyDescent="0.25"/>
  <cols>
    <col min="1" max="1" width="50.6640625" style="6" customWidth="1"/>
    <col min="2" max="9" width="14.109375" style="1" customWidth="1"/>
    <col min="10" max="10" width="10.6640625" style="1" customWidth="1"/>
    <col min="11" max="16384" width="9.109375" style="1"/>
  </cols>
  <sheetData>
    <row r="1" spans="1:11" ht="30" customHeight="1" x14ac:dyDescent="0.25">
      <c r="A1" s="40" t="s">
        <v>85</v>
      </c>
      <c r="B1" s="40"/>
      <c r="C1" s="40"/>
      <c r="D1" s="40"/>
      <c r="E1" s="40"/>
      <c r="F1" s="40"/>
      <c r="G1" s="40"/>
      <c r="H1" s="40"/>
      <c r="I1" s="40"/>
      <c r="J1" s="40"/>
    </row>
    <row r="2" spans="1:11" ht="20.100000000000001" customHeight="1" x14ac:dyDescent="0.25">
      <c r="A2" s="41" t="s">
        <v>75</v>
      </c>
      <c r="B2" s="41" t="s">
        <v>18</v>
      </c>
      <c r="C2" s="41"/>
      <c r="D2" s="41"/>
      <c r="E2" s="41"/>
      <c r="F2" s="41"/>
      <c r="G2" s="41"/>
      <c r="H2" s="41"/>
      <c r="I2" s="41"/>
      <c r="J2" s="43" t="s">
        <v>0</v>
      </c>
    </row>
    <row r="3" spans="1:11" ht="36" customHeight="1" x14ac:dyDescent="0.25">
      <c r="A3" s="42"/>
      <c r="B3" s="20" t="s">
        <v>66</v>
      </c>
      <c r="C3" s="20" t="s">
        <v>67</v>
      </c>
      <c r="D3" s="20" t="s">
        <v>68</v>
      </c>
      <c r="E3" s="20" t="s">
        <v>69</v>
      </c>
      <c r="F3" s="20" t="s">
        <v>70</v>
      </c>
      <c r="G3" s="20" t="s">
        <v>71</v>
      </c>
      <c r="H3" s="20" t="s">
        <v>72</v>
      </c>
      <c r="I3" s="20" t="s">
        <v>73</v>
      </c>
      <c r="J3" s="43"/>
    </row>
    <row r="4" spans="1:11" ht="16.5" customHeight="1" x14ac:dyDescent="0.25">
      <c r="A4" s="42"/>
      <c r="B4" s="41" t="s">
        <v>55</v>
      </c>
      <c r="C4" s="41"/>
      <c r="D4" s="41"/>
      <c r="E4" s="41"/>
      <c r="F4" s="41"/>
      <c r="G4" s="41"/>
      <c r="H4" s="41"/>
      <c r="I4" s="41"/>
      <c r="J4" s="43"/>
    </row>
    <row r="5" spans="1:11" ht="30" customHeight="1" x14ac:dyDescent="0.25">
      <c r="A5" s="21" t="s">
        <v>41</v>
      </c>
      <c r="B5" s="22">
        <v>335</v>
      </c>
      <c r="C5" s="22">
        <v>240</v>
      </c>
      <c r="D5" s="22">
        <v>361</v>
      </c>
      <c r="E5" s="22">
        <v>255</v>
      </c>
      <c r="F5" s="22">
        <v>214</v>
      </c>
      <c r="G5" s="22">
        <v>268</v>
      </c>
      <c r="H5" s="22">
        <v>229</v>
      </c>
      <c r="I5" s="22">
        <v>403</v>
      </c>
      <c r="J5" s="23">
        <f>SUM(B5:I5)</f>
        <v>2305</v>
      </c>
    </row>
    <row r="6" spans="1:11" ht="30" customHeight="1" x14ac:dyDescent="0.25">
      <c r="A6" s="21" t="s">
        <v>24</v>
      </c>
      <c r="B6" s="22">
        <v>3</v>
      </c>
      <c r="C6" s="22">
        <v>10</v>
      </c>
      <c r="D6" s="22">
        <v>11</v>
      </c>
      <c r="E6" s="22">
        <v>4</v>
      </c>
      <c r="F6" s="22">
        <v>12</v>
      </c>
      <c r="G6" s="22">
        <v>7</v>
      </c>
      <c r="H6" s="22">
        <v>8</v>
      </c>
      <c r="I6" s="22">
        <v>19</v>
      </c>
      <c r="J6" s="23">
        <f t="shared" ref="J6:J13" si="0">SUM(B6:I6)</f>
        <v>74</v>
      </c>
    </row>
    <row r="7" spans="1:11" ht="30" customHeight="1" x14ac:dyDescent="0.25">
      <c r="A7" s="21" t="s">
        <v>83</v>
      </c>
      <c r="B7" s="22">
        <v>38</v>
      </c>
      <c r="C7" s="22">
        <v>6</v>
      </c>
      <c r="D7" s="22">
        <v>0</v>
      </c>
      <c r="E7" s="22">
        <v>1</v>
      </c>
      <c r="F7" s="22">
        <v>0</v>
      </c>
      <c r="G7" s="22">
        <v>0</v>
      </c>
      <c r="H7" s="22">
        <v>10</v>
      </c>
      <c r="I7" s="22">
        <v>1</v>
      </c>
      <c r="J7" s="23">
        <f t="shared" si="0"/>
        <v>56</v>
      </c>
    </row>
    <row r="8" spans="1:11" ht="30" customHeight="1" x14ac:dyDescent="0.25">
      <c r="A8" s="21" t="s">
        <v>42</v>
      </c>
      <c r="B8" s="22">
        <v>8</v>
      </c>
      <c r="C8" s="22">
        <v>2</v>
      </c>
      <c r="D8" s="22">
        <v>0</v>
      </c>
      <c r="E8" s="22">
        <v>0</v>
      </c>
      <c r="F8" s="22">
        <v>0</v>
      </c>
      <c r="G8" s="22">
        <v>5</v>
      </c>
      <c r="H8" s="22">
        <v>0</v>
      </c>
      <c r="I8" s="22">
        <v>4</v>
      </c>
      <c r="J8" s="23">
        <f t="shared" si="0"/>
        <v>19</v>
      </c>
    </row>
    <row r="9" spans="1:11" ht="30" customHeight="1" x14ac:dyDescent="0.25">
      <c r="A9" s="21" t="s">
        <v>43</v>
      </c>
      <c r="B9" s="22">
        <v>2</v>
      </c>
      <c r="C9" s="22">
        <v>0</v>
      </c>
      <c r="D9" s="22">
        <v>0</v>
      </c>
      <c r="E9" s="22">
        <v>0</v>
      </c>
      <c r="F9" s="22">
        <v>2</v>
      </c>
      <c r="G9" s="22">
        <v>4</v>
      </c>
      <c r="H9" s="22">
        <v>0</v>
      </c>
      <c r="I9" s="22">
        <v>3</v>
      </c>
      <c r="J9" s="23">
        <f t="shared" si="0"/>
        <v>11</v>
      </c>
    </row>
    <row r="10" spans="1:11" ht="30" customHeight="1" x14ac:dyDescent="0.25">
      <c r="A10" s="21" t="s">
        <v>40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1</v>
      </c>
      <c r="J10" s="23">
        <f t="shared" si="0"/>
        <v>1</v>
      </c>
    </row>
    <row r="11" spans="1:11" ht="30" customHeight="1" x14ac:dyDescent="0.25">
      <c r="A11" s="21" t="s">
        <v>56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3">
        <f t="shared" si="0"/>
        <v>0</v>
      </c>
    </row>
    <row r="12" spans="1:11" ht="30" customHeight="1" x14ac:dyDescent="0.25">
      <c r="A12" s="21" t="s">
        <v>57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3">
        <f t="shared" si="0"/>
        <v>0</v>
      </c>
    </row>
    <row r="13" spans="1:11" ht="30" customHeight="1" x14ac:dyDescent="0.25">
      <c r="A13" s="21" t="s">
        <v>90</v>
      </c>
      <c r="B13" s="22">
        <v>0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3">
        <f t="shared" si="0"/>
        <v>0</v>
      </c>
    </row>
    <row r="14" spans="1:11" ht="30" customHeight="1" x14ac:dyDescent="0.25">
      <c r="A14" s="24" t="s">
        <v>1</v>
      </c>
      <c r="B14" s="23">
        <f>SUM(B5:B13)</f>
        <v>386</v>
      </c>
      <c r="C14" s="23">
        <f t="shared" ref="C14:J14" si="1">SUM(C5:C13)</f>
        <v>258</v>
      </c>
      <c r="D14" s="23">
        <f t="shared" si="1"/>
        <v>372</v>
      </c>
      <c r="E14" s="23">
        <f t="shared" si="1"/>
        <v>260</v>
      </c>
      <c r="F14" s="23">
        <f t="shared" si="1"/>
        <v>228</v>
      </c>
      <c r="G14" s="23">
        <f t="shared" si="1"/>
        <v>284</v>
      </c>
      <c r="H14" s="23">
        <f t="shared" si="1"/>
        <v>247</v>
      </c>
      <c r="I14" s="23">
        <f t="shared" si="1"/>
        <v>431</v>
      </c>
      <c r="J14" s="23">
        <f t="shared" si="1"/>
        <v>2466</v>
      </c>
      <c r="K14" s="14"/>
    </row>
    <row r="15" spans="1:11" ht="33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8"/>
    </row>
    <row r="17" spans="10:10" x14ac:dyDescent="0.25">
      <c r="J17"/>
    </row>
    <row r="18" spans="10:10" x14ac:dyDescent="0.25">
      <c r="J18"/>
    </row>
    <row r="19" spans="10:10" x14ac:dyDescent="0.25">
      <c r="J19"/>
    </row>
    <row r="20" spans="10:10" x14ac:dyDescent="0.25">
      <c r="J20"/>
    </row>
    <row r="21" spans="10:10" x14ac:dyDescent="0.25">
      <c r="J21"/>
    </row>
    <row r="22" spans="10:10" x14ac:dyDescent="0.25">
      <c r="J22"/>
    </row>
  </sheetData>
  <mergeCells count="5">
    <mergeCell ref="A1:J1"/>
    <mergeCell ref="A2:A4"/>
    <mergeCell ref="B2:I2"/>
    <mergeCell ref="B4:I4"/>
    <mergeCell ref="J2:J4"/>
  </mergeCells>
  <phoneticPr fontId="1" type="noConversion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K23"/>
  <sheetViews>
    <sheetView zoomScale="80" zoomScaleNormal="80" workbookViewId="0">
      <selection sqref="A1:I1"/>
    </sheetView>
  </sheetViews>
  <sheetFormatPr defaultColWidth="9.109375" defaultRowHeight="13.2" x14ac:dyDescent="0.25"/>
  <cols>
    <col min="1" max="1" width="50.6640625" style="6" customWidth="1"/>
    <col min="2" max="9" width="14.109375" style="1" customWidth="1"/>
    <col min="10" max="10" width="10.6640625" style="1" customWidth="1"/>
    <col min="11" max="16384" width="9.109375" style="1"/>
  </cols>
  <sheetData>
    <row r="1" spans="1:11" ht="30" customHeight="1" x14ac:dyDescent="0.25">
      <c r="A1" s="40" t="s">
        <v>85</v>
      </c>
      <c r="B1" s="40"/>
      <c r="C1" s="40"/>
      <c r="D1" s="40"/>
      <c r="E1" s="40"/>
      <c r="F1" s="40"/>
      <c r="G1" s="40"/>
      <c r="H1" s="40"/>
      <c r="I1" s="40"/>
      <c r="J1" s="40"/>
    </row>
    <row r="2" spans="1:11" ht="20.100000000000001" customHeight="1" x14ac:dyDescent="0.25">
      <c r="A2" s="41" t="s">
        <v>75</v>
      </c>
      <c r="B2" s="41" t="s">
        <v>18</v>
      </c>
      <c r="C2" s="41"/>
      <c r="D2" s="41"/>
      <c r="E2" s="41"/>
      <c r="F2" s="41"/>
      <c r="G2" s="41"/>
      <c r="H2" s="41"/>
      <c r="I2" s="41"/>
      <c r="J2" s="43" t="s">
        <v>0</v>
      </c>
    </row>
    <row r="3" spans="1:11" ht="36" customHeight="1" x14ac:dyDescent="0.25">
      <c r="A3" s="42"/>
      <c r="B3" s="20" t="s">
        <v>66</v>
      </c>
      <c r="C3" s="20" t="s">
        <v>67</v>
      </c>
      <c r="D3" s="20" t="s">
        <v>68</v>
      </c>
      <c r="E3" s="20" t="s">
        <v>69</v>
      </c>
      <c r="F3" s="20" t="s">
        <v>70</v>
      </c>
      <c r="G3" s="20" t="s">
        <v>71</v>
      </c>
      <c r="H3" s="20" t="s">
        <v>72</v>
      </c>
      <c r="I3" s="20" t="s">
        <v>73</v>
      </c>
      <c r="J3" s="43"/>
    </row>
    <row r="4" spans="1:11" ht="16.5" customHeight="1" x14ac:dyDescent="0.25">
      <c r="A4" s="42"/>
      <c r="B4" s="41" t="s">
        <v>77</v>
      </c>
      <c r="C4" s="41"/>
      <c r="D4" s="41"/>
      <c r="E4" s="41"/>
      <c r="F4" s="41"/>
      <c r="G4" s="41"/>
      <c r="H4" s="41"/>
      <c r="I4" s="41"/>
      <c r="J4" s="43"/>
    </row>
    <row r="5" spans="1:11" ht="30" customHeight="1" x14ac:dyDescent="0.25">
      <c r="A5" s="21" t="s">
        <v>41</v>
      </c>
      <c r="B5" s="22">
        <v>419</v>
      </c>
      <c r="C5" s="22">
        <v>384</v>
      </c>
      <c r="D5" s="22">
        <v>401</v>
      </c>
      <c r="E5" s="22">
        <v>258</v>
      </c>
      <c r="F5" s="22">
        <v>227</v>
      </c>
      <c r="G5" s="22">
        <v>315</v>
      </c>
      <c r="H5" s="22">
        <v>251</v>
      </c>
      <c r="I5" s="22">
        <v>418</v>
      </c>
      <c r="J5" s="23">
        <f>SUM(B5:I5)</f>
        <v>2673</v>
      </c>
      <c r="K5" s="8"/>
    </row>
    <row r="6" spans="1:11" ht="30" customHeight="1" x14ac:dyDescent="0.25">
      <c r="A6" s="21" t="s">
        <v>24</v>
      </c>
      <c r="B6" s="22">
        <v>3</v>
      </c>
      <c r="C6" s="22">
        <v>10</v>
      </c>
      <c r="D6" s="22">
        <v>11</v>
      </c>
      <c r="E6" s="22">
        <v>4</v>
      </c>
      <c r="F6" s="22">
        <v>13</v>
      </c>
      <c r="G6" s="22">
        <v>7</v>
      </c>
      <c r="H6" s="22">
        <v>8</v>
      </c>
      <c r="I6" s="22">
        <v>19</v>
      </c>
      <c r="J6" s="23">
        <f t="shared" ref="J6:J13" si="0">SUM(B6:I6)</f>
        <v>75</v>
      </c>
      <c r="K6" s="8"/>
    </row>
    <row r="7" spans="1:11" ht="30" customHeight="1" x14ac:dyDescent="0.25">
      <c r="A7" s="21" t="s">
        <v>83</v>
      </c>
      <c r="B7" s="22">
        <v>39</v>
      </c>
      <c r="C7" s="22">
        <v>6</v>
      </c>
      <c r="D7" s="22">
        <v>0</v>
      </c>
      <c r="E7" s="22">
        <v>3</v>
      </c>
      <c r="F7" s="22">
        <v>0</v>
      </c>
      <c r="G7" s="22">
        <v>0</v>
      </c>
      <c r="H7" s="22">
        <v>10</v>
      </c>
      <c r="I7" s="22">
        <v>1</v>
      </c>
      <c r="J7" s="23">
        <f t="shared" si="0"/>
        <v>59</v>
      </c>
      <c r="K7" s="8"/>
    </row>
    <row r="8" spans="1:11" ht="30" customHeight="1" x14ac:dyDescent="0.25">
      <c r="A8" s="21" t="s">
        <v>42</v>
      </c>
      <c r="B8" s="22">
        <v>9</v>
      </c>
      <c r="C8" s="22">
        <v>3</v>
      </c>
      <c r="D8" s="22">
        <v>0</v>
      </c>
      <c r="E8" s="22">
        <v>0</v>
      </c>
      <c r="F8" s="22">
        <v>0</v>
      </c>
      <c r="G8" s="22">
        <v>5</v>
      </c>
      <c r="H8" s="22">
        <v>0</v>
      </c>
      <c r="I8" s="22">
        <v>4</v>
      </c>
      <c r="J8" s="23">
        <f t="shared" si="0"/>
        <v>21</v>
      </c>
      <c r="K8" s="8"/>
    </row>
    <row r="9" spans="1:11" ht="30" customHeight="1" x14ac:dyDescent="0.25">
      <c r="A9" s="21" t="s">
        <v>43</v>
      </c>
      <c r="B9" s="22">
        <v>2</v>
      </c>
      <c r="C9" s="22">
        <v>0</v>
      </c>
      <c r="D9" s="22">
        <v>0</v>
      </c>
      <c r="E9" s="22">
        <v>0</v>
      </c>
      <c r="F9" s="22">
        <v>2</v>
      </c>
      <c r="G9" s="22">
        <v>4</v>
      </c>
      <c r="H9" s="22">
        <v>0</v>
      </c>
      <c r="I9" s="22">
        <v>6</v>
      </c>
      <c r="J9" s="23">
        <f t="shared" si="0"/>
        <v>14</v>
      </c>
      <c r="K9" s="8"/>
    </row>
    <row r="10" spans="1:11" ht="30" customHeight="1" x14ac:dyDescent="0.25">
      <c r="A10" s="21" t="s">
        <v>40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1</v>
      </c>
      <c r="J10" s="23">
        <f t="shared" si="0"/>
        <v>1</v>
      </c>
      <c r="K10" s="8"/>
    </row>
    <row r="11" spans="1:11" ht="30" customHeight="1" x14ac:dyDescent="0.25">
      <c r="A11" s="21" t="s">
        <v>56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3">
        <f t="shared" si="0"/>
        <v>0</v>
      </c>
      <c r="K11" s="8"/>
    </row>
    <row r="12" spans="1:11" ht="30" customHeight="1" x14ac:dyDescent="0.25">
      <c r="A12" s="21" t="s">
        <v>57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3">
        <f t="shared" si="0"/>
        <v>0</v>
      </c>
      <c r="K12" s="8"/>
    </row>
    <row r="13" spans="1:11" ht="30" customHeight="1" x14ac:dyDescent="0.25">
      <c r="A13" s="21" t="s">
        <v>90</v>
      </c>
      <c r="B13" s="22">
        <v>0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3">
        <f t="shared" si="0"/>
        <v>0</v>
      </c>
      <c r="K13" s="8"/>
    </row>
    <row r="14" spans="1:11" ht="30" customHeight="1" x14ac:dyDescent="0.25">
      <c r="A14" s="25" t="s">
        <v>1</v>
      </c>
      <c r="B14" s="23">
        <f>SUM(B5:B13)</f>
        <v>472</v>
      </c>
      <c r="C14" s="23">
        <f t="shared" ref="C14:I14" si="1">SUM(C5:C13)</f>
        <v>403</v>
      </c>
      <c r="D14" s="23">
        <f t="shared" si="1"/>
        <v>412</v>
      </c>
      <c r="E14" s="23">
        <f t="shared" si="1"/>
        <v>265</v>
      </c>
      <c r="F14" s="23">
        <f t="shared" si="1"/>
        <v>242</v>
      </c>
      <c r="G14" s="23">
        <f t="shared" si="1"/>
        <v>331</v>
      </c>
      <c r="H14" s="23">
        <f t="shared" si="1"/>
        <v>269</v>
      </c>
      <c r="I14" s="23">
        <f t="shared" si="1"/>
        <v>449</v>
      </c>
      <c r="J14" s="23">
        <f t="shared" ref="J14" si="2">SUM(J5:J13)</f>
        <v>2843</v>
      </c>
      <c r="K14" s="14"/>
    </row>
    <row r="16" spans="1:11" ht="33" customHeight="1" x14ac:dyDescent="0.25">
      <c r="A16" s="44" t="s">
        <v>76</v>
      </c>
      <c r="B16" s="44"/>
      <c r="C16" s="44"/>
      <c r="D16" s="44"/>
      <c r="E16" s="44"/>
      <c r="F16" s="44"/>
      <c r="G16" s="44"/>
      <c r="H16" s="44"/>
      <c r="I16" s="44"/>
      <c r="J16" s="44"/>
    </row>
    <row r="18" spans="10:10" x14ac:dyDescent="0.25">
      <c r="J18"/>
    </row>
    <row r="19" spans="10:10" x14ac:dyDescent="0.25">
      <c r="J19"/>
    </row>
    <row r="20" spans="10:10" x14ac:dyDescent="0.25">
      <c r="J20"/>
    </row>
    <row r="21" spans="10:10" x14ac:dyDescent="0.25">
      <c r="J21"/>
    </row>
    <row r="22" spans="10:10" x14ac:dyDescent="0.25">
      <c r="J22"/>
    </row>
    <row r="23" spans="10:10" x14ac:dyDescent="0.25">
      <c r="J23"/>
    </row>
  </sheetData>
  <mergeCells count="6">
    <mergeCell ref="A16:J16"/>
    <mergeCell ref="B4:I4"/>
    <mergeCell ref="J2:J4"/>
    <mergeCell ref="A1:J1"/>
    <mergeCell ref="A2:A4"/>
    <mergeCell ref="B2:I2"/>
  </mergeCells>
  <pageMargins left="0.78740157480314965" right="0.78740157480314965" top="0.78740157480314965" bottom="0.78740157480314965" header="0" footer="0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U14"/>
  <sheetViews>
    <sheetView zoomScale="80" zoomScaleNormal="80" workbookViewId="0">
      <selection sqref="A1:I1"/>
    </sheetView>
  </sheetViews>
  <sheetFormatPr defaultRowHeight="13.2" x14ac:dyDescent="0.25"/>
  <cols>
    <col min="1" max="1" width="6.109375" customWidth="1"/>
    <col min="2" max="2" width="8.6640625" customWidth="1"/>
    <col min="3" max="3" width="9.88671875" customWidth="1"/>
    <col min="4" max="4" width="8.109375" customWidth="1"/>
    <col min="5" max="7" width="9.44140625" bestFit="1" customWidth="1"/>
    <col min="8" max="8" width="10.44140625" customWidth="1"/>
    <col min="9" max="9" width="8.6640625" customWidth="1"/>
    <col min="10" max="10" width="10.5546875" customWidth="1"/>
    <col min="11" max="11" width="10" customWidth="1"/>
    <col min="12" max="12" width="10.5546875" customWidth="1"/>
    <col min="13" max="13" width="9.88671875" customWidth="1"/>
    <col min="14" max="14" width="15" customWidth="1"/>
    <col min="15" max="15" width="10.109375" customWidth="1"/>
    <col min="16" max="18" width="12" customWidth="1"/>
    <col min="19" max="19" width="8" customWidth="1"/>
  </cols>
  <sheetData>
    <row r="1" spans="1:21" ht="30" customHeight="1" x14ac:dyDescent="0.25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1" ht="15.9" customHeight="1" x14ac:dyDescent="0.25">
      <c r="A2" s="41" t="s">
        <v>18</v>
      </c>
      <c r="B2" s="41" t="s">
        <v>2</v>
      </c>
      <c r="C2" s="41" t="s">
        <v>64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21" ht="15.9" customHeight="1" x14ac:dyDescent="0.25">
      <c r="A3" s="41"/>
      <c r="B3" s="41"/>
      <c r="C3" s="41" t="s">
        <v>54</v>
      </c>
      <c r="D3" s="41" t="s">
        <v>19</v>
      </c>
      <c r="E3" s="41"/>
      <c r="F3" s="41"/>
      <c r="G3" s="41"/>
      <c r="H3" s="41" t="s">
        <v>95</v>
      </c>
      <c r="I3" s="41" t="s">
        <v>23</v>
      </c>
      <c r="J3" s="41" t="s">
        <v>45</v>
      </c>
      <c r="K3" s="41" t="s">
        <v>46</v>
      </c>
      <c r="L3" s="41" t="s">
        <v>47</v>
      </c>
      <c r="M3" s="41" t="s">
        <v>84</v>
      </c>
      <c r="N3" s="41" t="s">
        <v>61</v>
      </c>
      <c r="O3" s="41" t="s">
        <v>59</v>
      </c>
      <c r="P3" s="41" t="s">
        <v>60</v>
      </c>
      <c r="Q3" s="41" t="s">
        <v>65</v>
      </c>
      <c r="R3" s="41" t="s">
        <v>62</v>
      </c>
      <c r="S3" s="41" t="s">
        <v>63</v>
      </c>
    </row>
    <row r="4" spans="1:21" ht="15.9" customHeight="1" x14ac:dyDescent="0.25">
      <c r="A4" s="41"/>
      <c r="B4" s="41"/>
      <c r="C4" s="41"/>
      <c r="D4" s="41" t="s">
        <v>20</v>
      </c>
      <c r="E4" s="41" t="s">
        <v>33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</row>
    <row r="5" spans="1:21" ht="45" customHeight="1" x14ac:dyDescent="0.25">
      <c r="A5" s="41"/>
      <c r="B5" s="41"/>
      <c r="C5" s="41"/>
      <c r="D5" s="41"/>
      <c r="E5" s="20" t="s">
        <v>22</v>
      </c>
      <c r="F5" s="20" t="s">
        <v>21</v>
      </c>
      <c r="G5" s="20" t="s">
        <v>34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</row>
    <row r="6" spans="1:21" ht="20.100000000000001" customHeight="1" x14ac:dyDescent="0.25">
      <c r="A6" s="20" t="s">
        <v>25</v>
      </c>
      <c r="B6" s="22">
        <v>338</v>
      </c>
      <c r="C6" s="27">
        <v>8</v>
      </c>
      <c r="D6" s="27">
        <v>73</v>
      </c>
      <c r="E6" s="27">
        <v>38</v>
      </c>
      <c r="F6" s="27">
        <v>0</v>
      </c>
      <c r="G6" s="27">
        <v>8</v>
      </c>
      <c r="H6" s="27">
        <v>86</v>
      </c>
      <c r="I6" s="27">
        <v>15</v>
      </c>
      <c r="J6" s="27">
        <v>47</v>
      </c>
      <c r="K6" s="27">
        <v>9</v>
      </c>
      <c r="L6" s="27">
        <v>2</v>
      </c>
      <c r="M6" s="27">
        <v>12</v>
      </c>
      <c r="N6" s="27">
        <v>0</v>
      </c>
      <c r="O6" s="28">
        <v>8</v>
      </c>
      <c r="P6" s="28">
        <v>18</v>
      </c>
      <c r="Q6" s="28">
        <v>13</v>
      </c>
      <c r="R6" s="28">
        <v>3</v>
      </c>
      <c r="S6" s="27">
        <v>3</v>
      </c>
      <c r="U6" s="7"/>
    </row>
    <row r="7" spans="1:21" ht="20.100000000000001" customHeight="1" x14ac:dyDescent="0.25">
      <c r="A7" s="20" t="s">
        <v>26</v>
      </c>
      <c r="B7" s="22">
        <v>250</v>
      </c>
      <c r="C7" s="27">
        <v>3</v>
      </c>
      <c r="D7" s="27">
        <v>105</v>
      </c>
      <c r="E7" s="27">
        <v>46</v>
      </c>
      <c r="F7" s="27">
        <v>1</v>
      </c>
      <c r="G7" s="27">
        <v>2</v>
      </c>
      <c r="H7" s="27">
        <v>9</v>
      </c>
      <c r="I7" s="27">
        <v>2</v>
      </c>
      <c r="J7" s="27">
        <v>72</v>
      </c>
      <c r="K7" s="27">
        <v>15</v>
      </c>
      <c r="L7" s="27">
        <v>1</v>
      </c>
      <c r="M7" s="27">
        <v>2</v>
      </c>
      <c r="N7" s="27">
        <v>0</v>
      </c>
      <c r="O7" s="28">
        <v>2</v>
      </c>
      <c r="P7" s="28">
        <v>18</v>
      </c>
      <c r="Q7" s="28">
        <v>7</v>
      </c>
      <c r="R7" s="28">
        <v>1</v>
      </c>
      <c r="S7" s="27">
        <v>10</v>
      </c>
      <c r="U7" s="7"/>
    </row>
    <row r="8" spans="1:21" ht="20.100000000000001" customHeight="1" x14ac:dyDescent="0.25">
      <c r="A8" s="20" t="s">
        <v>27</v>
      </c>
      <c r="B8" s="22">
        <v>372</v>
      </c>
      <c r="C8" s="27">
        <v>4</v>
      </c>
      <c r="D8" s="27">
        <v>141</v>
      </c>
      <c r="E8" s="27">
        <v>124</v>
      </c>
      <c r="F8" s="27">
        <v>1</v>
      </c>
      <c r="G8" s="27">
        <v>15</v>
      </c>
      <c r="H8" s="27">
        <v>4</v>
      </c>
      <c r="I8" s="27">
        <v>2</v>
      </c>
      <c r="J8" s="27">
        <v>162</v>
      </c>
      <c r="K8" s="27">
        <v>6</v>
      </c>
      <c r="L8" s="27">
        <v>0</v>
      </c>
      <c r="M8" s="27">
        <v>5</v>
      </c>
      <c r="N8" s="27">
        <v>0</v>
      </c>
      <c r="O8" s="28">
        <v>0</v>
      </c>
      <c r="P8" s="28">
        <v>15</v>
      </c>
      <c r="Q8" s="28">
        <v>6</v>
      </c>
      <c r="R8" s="28">
        <v>2</v>
      </c>
      <c r="S8" s="27">
        <v>11</v>
      </c>
      <c r="U8" s="7"/>
    </row>
    <row r="9" spans="1:21" ht="20.100000000000001" customHeight="1" x14ac:dyDescent="0.25">
      <c r="A9" s="20" t="s">
        <v>28</v>
      </c>
      <c r="B9" s="22">
        <v>259</v>
      </c>
      <c r="C9" s="27">
        <v>1</v>
      </c>
      <c r="D9" s="27">
        <v>51</v>
      </c>
      <c r="E9" s="27">
        <v>41</v>
      </c>
      <c r="F9" s="27">
        <v>1</v>
      </c>
      <c r="G9" s="27">
        <v>6</v>
      </c>
      <c r="H9" s="27">
        <v>5</v>
      </c>
      <c r="I9" s="27">
        <v>2</v>
      </c>
      <c r="J9" s="27">
        <v>94</v>
      </c>
      <c r="K9" s="27">
        <v>5</v>
      </c>
      <c r="L9" s="27">
        <v>0</v>
      </c>
      <c r="M9" s="27">
        <v>3</v>
      </c>
      <c r="N9" s="27">
        <v>0</v>
      </c>
      <c r="O9" s="28">
        <v>0</v>
      </c>
      <c r="P9" s="28">
        <v>66</v>
      </c>
      <c r="Q9" s="28">
        <v>2</v>
      </c>
      <c r="R9" s="28">
        <v>0</v>
      </c>
      <c r="S9" s="27">
        <v>4</v>
      </c>
      <c r="U9" s="7"/>
    </row>
    <row r="10" spans="1:21" ht="20.100000000000001" customHeight="1" x14ac:dyDescent="0.25">
      <c r="A10" s="20" t="s">
        <v>29</v>
      </c>
      <c r="B10" s="22">
        <v>226</v>
      </c>
      <c r="C10" s="27">
        <v>2</v>
      </c>
      <c r="D10" s="27">
        <v>82</v>
      </c>
      <c r="E10" s="27">
        <v>63</v>
      </c>
      <c r="F10" s="27">
        <v>1</v>
      </c>
      <c r="G10" s="27">
        <v>11</v>
      </c>
      <c r="H10" s="27">
        <v>1</v>
      </c>
      <c r="I10" s="27">
        <v>2</v>
      </c>
      <c r="J10" s="27">
        <v>84</v>
      </c>
      <c r="K10" s="27">
        <v>1</v>
      </c>
      <c r="L10" s="27">
        <v>0</v>
      </c>
      <c r="M10" s="27">
        <v>0</v>
      </c>
      <c r="N10" s="27">
        <v>0</v>
      </c>
      <c r="O10" s="28">
        <v>0</v>
      </c>
      <c r="P10" s="28">
        <v>23</v>
      </c>
      <c r="Q10" s="28">
        <v>7</v>
      </c>
      <c r="R10" s="28">
        <v>2</v>
      </c>
      <c r="S10" s="27">
        <v>12</v>
      </c>
      <c r="U10" s="7"/>
    </row>
    <row r="11" spans="1:21" ht="20.100000000000001" customHeight="1" x14ac:dyDescent="0.25">
      <c r="A11" s="20" t="s">
        <v>30</v>
      </c>
      <c r="B11" s="22">
        <v>275</v>
      </c>
      <c r="C11" s="27">
        <v>0</v>
      </c>
      <c r="D11" s="27">
        <v>95</v>
      </c>
      <c r="E11" s="27">
        <v>66</v>
      </c>
      <c r="F11" s="27">
        <v>0</v>
      </c>
      <c r="G11" s="27">
        <v>10</v>
      </c>
      <c r="H11" s="27">
        <v>6</v>
      </c>
      <c r="I11" s="27">
        <v>8</v>
      </c>
      <c r="J11" s="27">
        <v>91</v>
      </c>
      <c r="K11" s="27">
        <v>11</v>
      </c>
      <c r="L11" s="27">
        <v>10</v>
      </c>
      <c r="M11" s="27">
        <v>2</v>
      </c>
      <c r="N11" s="27">
        <v>3</v>
      </c>
      <c r="O11" s="28">
        <v>0</v>
      </c>
      <c r="P11" s="28">
        <v>22</v>
      </c>
      <c r="Q11" s="28">
        <v>13</v>
      </c>
      <c r="R11" s="28">
        <v>1</v>
      </c>
      <c r="S11" s="27">
        <v>7</v>
      </c>
      <c r="U11" s="7"/>
    </row>
    <row r="12" spans="1:21" ht="20.100000000000001" customHeight="1" x14ac:dyDescent="0.25">
      <c r="A12" s="20" t="s">
        <v>31</v>
      </c>
      <c r="B12" s="22">
        <v>237</v>
      </c>
      <c r="C12" s="27">
        <v>1</v>
      </c>
      <c r="D12" s="27">
        <v>93</v>
      </c>
      <c r="E12" s="27">
        <v>80</v>
      </c>
      <c r="F12" s="27">
        <v>0</v>
      </c>
      <c r="G12" s="27">
        <v>8</v>
      </c>
      <c r="H12" s="27">
        <v>3</v>
      </c>
      <c r="I12" s="27">
        <v>0</v>
      </c>
      <c r="J12" s="27">
        <v>77</v>
      </c>
      <c r="K12" s="27">
        <v>0</v>
      </c>
      <c r="L12" s="27">
        <v>1</v>
      </c>
      <c r="M12" s="27">
        <v>2</v>
      </c>
      <c r="N12" s="27">
        <v>0</v>
      </c>
      <c r="O12" s="28">
        <v>0</v>
      </c>
      <c r="P12" s="28">
        <v>17</v>
      </c>
      <c r="Q12" s="28">
        <v>1</v>
      </c>
      <c r="R12" s="28">
        <v>4</v>
      </c>
      <c r="S12" s="27">
        <v>8</v>
      </c>
      <c r="U12" s="7"/>
    </row>
    <row r="13" spans="1:21" ht="20.100000000000001" customHeight="1" x14ac:dyDescent="0.25">
      <c r="A13" s="20" t="s">
        <v>32</v>
      </c>
      <c r="B13" s="22">
        <v>422</v>
      </c>
      <c r="C13" s="27">
        <v>6</v>
      </c>
      <c r="D13" s="27">
        <v>117</v>
      </c>
      <c r="E13" s="27">
        <v>100</v>
      </c>
      <c r="F13" s="27">
        <v>0</v>
      </c>
      <c r="G13" s="27">
        <v>7</v>
      </c>
      <c r="H13" s="27">
        <v>101</v>
      </c>
      <c r="I13" s="27">
        <v>1</v>
      </c>
      <c r="J13" s="27">
        <v>119</v>
      </c>
      <c r="K13" s="27">
        <v>7</v>
      </c>
      <c r="L13" s="27">
        <v>0</v>
      </c>
      <c r="M13" s="27">
        <v>7</v>
      </c>
      <c r="N13" s="27">
        <v>0</v>
      </c>
      <c r="O13" s="28">
        <v>0</v>
      </c>
      <c r="P13" s="28">
        <v>16</v>
      </c>
      <c r="Q13" s="28">
        <v>3</v>
      </c>
      <c r="R13" s="28">
        <v>3</v>
      </c>
      <c r="S13" s="27">
        <v>19</v>
      </c>
      <c r="U13" s="7"/>
    </row>
    <row r="14" spans="1:21" ht="24" customHeight="1" x14ac:dyDescent="0.25">
      <c r="A14" s="26" t="s">
        <v>0</v>
      </c>
      <c r="B14" s="23">
        <f>SUM(B6:B13)</f>
        <v>2379</v>
      </c>
      <c r="C14" s="23">
        <f t="shared" ref="C14:S14" si="0">SUM(C6:C13)</f>
        <v>25</v>
      </c>
      <c r="D14" s="23">
        <f t="shared" si="0"/>
        <v>757</v>
      </c>
      <c r="E14" s="23">
        <f t="shared" si="0"/>
        <v>558</v>
      </c>
      <c r="F14" s="23">
        <f t="shared" si="0"/>
        <v>4</v>
      </c>
      <c r="G14" s="23">
        <f t="shared" si="0"/>
        <v>67</v>
      </c>
      <c r="H14" s="23">
        <f t="shared" si="0"/>
        <v>215</v>
      </c>
      <c r="I14" s="23">
        <f t="shared" si="0"/>
        <v>32</v>
      </c>
      <c r="J14" s="23">
        <f t="shared" si="0"/>
        <v>746</v>
      </c>
      <c r="K14" s="23">
        <f t="shared" si="0"/>
        <v>54</v>
      </c>
      <c r="L14" s="23">
        <f t="shared" si="0"/>
        <v>14</v>
      </c>
      <c r="M14" s="23">
        <f t="shared" si="0"/>
        <v>33</v>
      </c>
      <c r="N14" s="23">
        <f t="shared" si="0"/>
        <v>3</v>
      </c>
      <c r="O14" s="23">
        <f t="shared" si="0"/>
        <v>10</v>
      </c>
      <c r="P14" s="23">
        <f t="shared" si="0"/>
        <v>195</v>
      </c>
      <c r="Q14" s="23">
        <f t="shared" si="0"/>
        <v>52</v>
      </c>
      <c r="R14" s="23">
        <f t="shared" si="0"/>
        <v>16</v>
      </c>
      <c r="S14" s="23">
        <f t="shared" si="0"/>
        <v>74</v>
      </c>
      <c r="U14" s="7"/>
    </row>
  </sheetData>
  <mergeCells count="20">
    <mergeCell ref="A1:S1"/>
    <mergeCell ref="S3:S5"/>
    <mergeCell ref="L3:L5"/>
    <mergeCell ref="M3:M5"/>
    <mergeCell ref="C3:C5"/>
    <mergeCell ref="N3:N5"/>
    <mergeCell ref="E4:G4"/>
    <mergeCell ref="D4:D5"/>
    <mergeCell ref="J3:J5"/>
    <mergeCell ref="C2:S2"/>
    <mergeCell ref="B2:B5"/>
    <mergeCell ref="H3:H5"/>
    <mergeCell ref="I3:I5"/>
    <mergeCell ref="A2:A5"/>
    <mergeCell ref="O3:O5"/>
    <mergeCell ref="P3:P5"/>
    <mergeCell ref="R3:R5"/>
    <mergeCell ref="Q3:Q5"/>
    <mergeCell ref="D3:G3"/>
    <mergeCell ref="K3:K5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theme="6" tint="0.39997558519241921"/>
    <pageSetUpPr fitToPage="1"/>
  </sheetPr>
  <dimension ref="A1:R14"/>
  <sheetViews>
    <sheetView showGridLines="0" zoomScale="80" zoomScaleNormal="80" zoomScaleSheetLayoutView="100" workbookViewId="0">
      <selection sqref="A1:I1"/>
    </sheetView>
  </sheetViews>
  <sheetFormatPr defaultRowHeight="13.2" x14ac:dyDescent="0.25"/>
  <cols>
    <col min="1" max="1" width="50.6640625" customWidth="1"/>
    <col min="2" max="2" width="9.88671875" customWidth="1"/>
    <col min="3" max="3" width="11.5546875" customWidth="1"/>
    <col min="4" max="6" width="8.6640625" customWidth="1"/>
    <col min="7" max="7" width="7.6640625" customWidth="1"/>
    <col min="8" max="8" width="8.6640625" customWidth="1"/>
    <col min="9" max="9" width="7.6640625" customWidth="1"/>
    <col min="10" max="10" width="8.6640625" customWidth="1"/>
    <col min="11" max="11" width="8.33203125" bestFit="1" customWidth="1"/>
    <col min="12" max="12" width="8.6640625" customWidth="1"/>
    <col min="13" max="13" width="8.33203125" bestFit="1" customWidth="1"/>
    <col min="14" max="14" width="8.6640625" customWidth="1"/>
    <col min="15" max="15" width="13.5546875" customWidth="1"/>
  </cols>
  <sheetData>
    <row r="1" spans="1:18" ht="30" customHeight="1" x14ac:dyDescent="0.25">
      <c r="A1" s="40" t="s">
        <v>86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6.5" customHeight="1" x14ac:dyDescent="0.25">
      <c r="A2" s="41" t="s">
        <v>75</v>
      </c>
      <c r="B2" s="41" t="s">
        <v>10</v>
      </c>
      <c r="C2" s="41" t="s">
        <v>11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 t="s">
        <v>74</v>
      </c>
    </row>
    <row r="3" spans="1:18" ht="42" customHeight="1" x14ac:dyDescent="0.25">
      <c r="A3" s="41"/>
      <c r="B3" s="41"/>
      <c r="C3" s="41" t="s">
        <v>12</v>
      </c>
      <c r="D3" s="41"/>
      <c r="E3" s="41" t="s">
        <v>13</v>
      </c>
      <c r="F3" s="41"/>
      <c r="G3" s="41" t="s">
        <v>35</v>
      </c>
      <c r="H3" s="41"/>
      <c r="I3" s="41" t="s">
        <v>14</v>
      </c>
      <c r="J3" s="41"/>
      <c r="K3" s="41" t="s">
        <v>49</v>
      </c>
      <c r="L3" s="41"/>
      <c r="M3" s="41" t="s">
        <v>15</v>
      </c>
      <c r="N3" s="41"/>
      <c r="O3" s="41"/>
    </row>
    <row r="4" spans="1:18" ht="27" customHeight="1" x14ac:dyDescent="0.25">
      <c r="A4" s="41"/>
      <c r="B4" s="41"/>
      <c r="C4" s="29" t="s">
        <v>16</v>
      </c>
      <c r="D4" s="29" t="s">
        <v>17</v>
      </c>
      <c r="E4" s="29" t="s">
        <v>16</v>
      </c>
      <c r="F4" s="29" t="s">
        <v>17</v>
      </c>
      <c r="G4" s="29" t="s">
        <v>16</v>
      </c>
      <c r="H4" s="29" t="s">
        <v>17</v>
      </c>
      <c r="I4" s="29" t="s">
        <v>16</v>
      </c>
      <c r="J4" s="29" t="s">
        <v>17</v>
      </c>
      <c r="K4" s="29" t="s">
        <v>16</v>
      </c>
      <c r="L4" s="29" t="s">
        <v>17</v>
      </c>
      <c r="M4" s="29" t="s">
        <v>16</v>
      </c>
      <c r="N4" s="29" t="s">
        <v>17</v>
      </c>
      <c r="O4" s="41"/>
      <c r="P4" s="9"/>
    </row>
    <row r="5" spans="1:18" ht="32.1" customHeight="1" x14ac:dyDescent="0.25">
      <c r="A5" s="21" t="s">
        <v>41</v>
      </c>
      <c r="B5" s="22">
        <v>2305</v>
      </c>
      <c r="C5" s="22">
        <v>10</v>
      </c>
      <c r="D5" s="30">
        <f>C5/O5*100</f>
        <v>0.3741114852225963</v>
      </c>
      <c r="E5" s="22">
        <v>10</v>
      </c>
      <c r="F5" s="30">
        <f>E5/O5*100</f>
        <v>0.3741114852225963</v>
      </c>
      <c r="G5" s="22">
        <v>1015</v>
      </c>
      <c r="H5" s="30">
        <f>G5/O5*100</f>
        <v>37.972315750093529</v>
      </c>
      <c r="I5" s="22">
        <v>1633</v>
      </c>
      <c r="J5" s="30">
        <f>I5/O5*100</f>
        <v>61.092405536849981</v>
      </c>
      <c r="K5" s="22">
        <v>5</v>
      </c>
      <c r="L5" s="30">
        <f>K5/O5*100</f>
        <v>0.18705574261129815</v>
      </c>
      <c r="M5" s="22">
        <v>0</v>
      </c>
      <c r="N5" s="30">
        <v>0</v>
      </c>
      <c r="O5" s="22">
        <v>2673</v>
      </c>
      <c r="P5" s="7"/>
      <c r="Q5" s="7"/>
      <c r="R5" s="7"/>
    </row>
    <row r="6" spans="1:18" ht="32.1" customHeight="1" x14ac:dyDescent="0.25">
      <c r="A6" s="21" t="s">
        <v>24</v>
      </c>
      <c r="B6" s="22">
        <v>74</v>
      </c>
      <c r="C6" s="22">
        <v>0</v>
      </c>
      <c r="D6" s="30">
        <f t="shared" ref="D6:D10" si="0">C6/O6*100</f>
        <v>0</v>
      </c>
      <c r="E6" s="22">
        <v>0</v>
      </c>
      <c r="F6" s="30">
        <f t="shared" ref="F6:F8" si="1">E6/O6*100</f>
        <v>0</v>
      </c>
      <c r="G6" s="22">
        <v>35</v>
      </c>
      <c r="H6" s="30">
        <f t="shared" ref="H6:H9" si="2">G6/O6*100</f>
        <v>46.666666666666664</v>
      </c>
      <c r="I6" s="22">
        <v>40</v>
      </c>
      <c r="J6" s="30">
        <f t="shared" ref="J6:J10" si="3">I6/O6*100</f>
        <v>53.333333333333336</v>
      </c>
      <c r="K6" s="22">
        <v>0</v>
      </c>
      <c r="L6" s="30">
        <f t="shared" ref="L6:L10" si="4">K6/O6*100</f>
        <v>0</v>
      </c>
      <c r="M6" s="22">
        <v>0</v>
      </c>
      <c r="N6" s="30">
        <v>0</v>
      </c>
      <c r="O6" s="22">
        <v>75</v>
      </c>
      <c r="P6" s="7"/>
      <c r="Q6" s="7"/>
      <c r="R6" s="7"/>
    </row>
    <row r="7" spans="1:18" ht="32.1" customHeight="1" x14ac:dyDescent="0.25">
      <c r="A7" s="21" t="s">
        <v>48</v>
      </c>
      <c r="B7" s="22">
        <v>56</v>
      </c>
      <c r="C7" s="22">
        <v>0</v>
      </c>
      <c r="D7" s="30">
        <f t="shared" si="0"/>
        <v>0</v>
      </c>
      <c r="E7" s="22">
        <v>1</v>
      </c>
      <c r="F7" s="30">
        <f t="shared" si="1"/>
        <v>1.6949152542372881</v>
      </c>
      <c r="G7" s="22">
        <v>27</v>
      </c>
      <c r="H7" s="30">
        <f t="shared" si="2"/>
        <v>45.762711864406782</v>
      </c>
      <c r="I7" s="22">
        <v>2</v>
      </c>
      <c r="J7" s="30">
        <f t="shared" si="3"/>
        <v>3.3898305084745761</v>
      </c>
      <c r="K7" s="22">
        <v>29</v>
      </c>
      <c r="L7" s="30">
        <f t="shared" si="4"/>
        <v>49.152542372881356</v>
      </c>
      <c r="M7" s="22">
        <v>0</v>
      </c>
      <c r="N7" s="30">
        <v>0</v>
      </c>
      <c r="O7" s="22">
        <v>59</v>
      </c>
      <c r="P7" s="7"/>
      <c r="Q7" s="7"/>
      <c r="R7" s="7"/>
    </row>
    <row r="8" spans="1:18" ht="32.1" customHeight="1" x14ac:dyDescent="0.25">
      <c r="A8" s="21" t="s">
        <v>42</v>
      </c>
      <c r="B8" s="22">
        <v>19</v>
      </c>
      <c r="C8" s="22">
        <v>8</v>
      </c>
      <c r="D8" s="30">
        <f t="shared" si="0"/>
        <v>38.095238095238095</v>
      </c>
      <c r="E8" s="22">
        <v>1</v>
      </c>
      <c r="F8" s="30">
        <f t="shared" si="1"/>
        <v>4.7619047619047619</v>
      </c>
      <c r="G8" s="22">
        <v>0</v>
      </c>
      <c r="H8" s="30">
        <f t="shared" si="2"/>
        <v>0</v>
      </c>
      <c r="I8" s="22">
        <v>12</v>
      </c>
      <c r="J8" s="30">
        <f t="shared" si="3"/>
        <v>57.142857142857139</v>
      </c>
      <c r="K8" s="22">
        <v>0</v>
      </c>
      <c r="L8" s="30">
        <f t="shared" si="4"/>
        <v>0</v>
      </c>
      <c r="M8" s="22">
        <v>0</v>
      </c>
      <c r="N8" s="30">
        <v>0</v>
      </c>
      <c r="O8" s="22">
        <v>21</v>
      </c>
      <c r="P8" s="7"/>
      <c r="Q8" s="7"/>
      <c r="R8" s="7"/>
    </row>
    <row r="9" spans="1:18" ht="32.1" customHeight="1" x14ac:dyDescent="0.25">
      <c r="A9" s="21" t="s">
        <v>43</v>
      </c>
      <c r="B9" s="22">
        <v>11</v>
      </c>
      <c r="C9" s="22">
        <v>6</v>
      </c>
      <c r="D9" s="30">
        <f t="shared" si="0"/>
        <v>42.857142857142854</v>
      </c>
      <c r="E9" s="22">
        <v>0</v>
      </c>
      <c r="F9" s="30">
        <v>0</v>
      </c>
      <c r="G9" s="22">
        <v>0</v>
      </c>
      <c r="H9" s="30">
        <f t="shared" si="2"/>
        <v>0</v>
      </c>
      <c r="I9" s="22">
        <v>8</v>
      </c>
      <c r="J9" s="30">
        <f t="shared" si="3"/>
        <v>57.142857142857139</v>
      </c>
      <c r="K9" s="22">
        <v>0</v>
      </c>
      <c r="L9" s="30">
        <f t="shared" si="4"/>
        <v>0</v>
      </c>
      <c r="M9" s="22">
        <v>0</v>
      </c>
      <c r="N9" s="30">
        <v>0</v>
      </c>
      <c r="O9" s="22">
        <v>14</v>
      </c>
      <c r="P9" s="7"/>
      <c r="Q9" s="7"/>
      <c r="R9" s="7"/>
    </row>
    <row r="10" spans="1:18" ht="32.1" customHeight="1" x14ac:dyDescent="0.25">
      <c r="A10" s="21" t="s">
        <v>40</v>
      </c>
      <c r="B10" s="22">
        <v>1</v>
      </c>
      <c r="C10" s="22">
        <v>0</v>
      </c>
      <c r="D10" s="30">
        <f t="shared" si="0"/>
        <v>0</v>
      </c>
      <c r="E10" s="22">
        <v>0</v>
      </c>
      <c r="F10" s="30">
        <v>0</v>
      </c>
      <c r="G10" s="22">
        <v>1</v>
      </c>
      <c r="H10" s="30">
        <f>G10/O10*100</f>
        <v>100</v>
      </c>
      <c r="I10" s="22">
        <v>0</v>
      </c>
      <c r="J10" s="30">
        <f t="shared" si="3"/>
        <v>0</v>
      </c>
      <c r="K10" s="22">
        <v>0</v>
      </c>
      <c r="L10" s="30">
        <f t="shared" si="4"/>
        <v>0</v>
      </c>
      <c r="M10" s="22">
        <v>0</v>
      </c>
      <c r="N10" s="30">
        <v>0</v>
      </c>
      <c r="O10" s="22">
        <v>1</v>
      </c>
      <c r="P10" s="7"/>
      <c r="Q10" s="7"/>
      <c r="R10" s="7"/>
    </row>
    <row r="11" spans="1:18" ht="32.1" customHeight="1" x14ac:dyDescent="0.25">
      <c r="A11" s="21" t="s">
        <v>56</v>
      </c>
      <c r="B11" s="22">
        <v>0</v>
      </c>
      <c r="C11" s="22">
        <v>0</v>
      </c>
      <c r="D11" s="30">
        <v>0</v>
      </c>
      <c r="E11" s="22">
        <v>0</v>
      </c>
      <c r="F11" s="30">
        <v>0</v>
      </c>
      <c r="G11" s="22">
        <v>0</v>
      </c>
      <c r="H11" s="30">
        <v>0</v>
      </c>
      <c r="I11" s="22">
        <v>0</v>
      </c>
      <c r="J11" s="30">
        <v>0</v>
      </c>
      <c r="K11" s="22">
        <v>0</v>
      </c>
      <c r="L11" s="30">
        <v>0</v>
      </c>
      <c r="M11" s="22">
        <v>0</v>
      </c>
      <c r="N11" s="30">
        <v>0</v>
      </c>
      <c r="O11" s="22">
        <v>0</v>
      </c>
      <c r="P11" s="7"/>
      <c r="Q11" s="7"/>
      <c r="R11" s="7"/>
    </row>
    <row r="12" spans="1:18" ht="32.1" customHeight="1" x14ac:dyDescent="0.25">
      <c r="A12" s="21" t="s">
        <v>57</v>
      </c>
      <c r="B12" s="22">
        <v>0</v>
      </c>
      <c r="C12" s="22">
        <v>0</v>
      </c>
      <c r="D12" s="30">
        <v>0</v>
      </c>
      <c r="E12" s="22">
        <v>0</v>
      </c>
      <c r="F12" s="30">
        <v>0</v>
      </c>
      <c r="G12" s="22">
        <v>0</v>
      </c>
      <c r="H12" s="30">
        <v>0</v>
      </c>
      <c r="I12" s="22">
        <v>0</v>
      </c>
      <c r="J12" s="30">
        <v>0</v>
      </c>
      <c r="K12" s="22">
        <v>0</v>
      </c>
      <c r="L12" s="30">
        <v>0</v>
      </c>
      <c r="M12" s="22">
        <v>0</v>
      </c>
      <c r="N12" s="30">
        <v>0</v>
      </c>
      <c r="O12" s="22">
        <v>0</v>
      </c>
      <c r="P12" s="7"/>
      <c r="Q12" s="7"/>
    </row>
    <row r="13" spans="1:18" s="1" customFormat="1" ht="30" customHeight="1" x14ac:dyDescent="0.25">
      <c r="A13" s="21" t="s">
        <v>90</v>
      </c>
      <c r="B13" s="22">
        <v>0</v>
      </c>
      <c r="C13" s="22">
        <v>0</v>
      </c>
      <c r="D13" s="30">
        <v>0</v>
      </c>
      <c r="E13" s="22">
        <v>0</v>
      </c>
      <c r="F13" s="35">
        <v>0</v>
      </c>
      <c r="G13" s="22">
        <v>0</v>
      </c>
      <c r="H13" s="30">
        <v>0</v>
      </c>
      <c r="I13" s="22">
        <v>0</v>
      </c>
      <c r="J13" s="30">
        <v>0</v>
      </c>
      <c r="K13" s="22">
        <v>0</v>
      </c>
      <c r="L13" s="30">
        <v>0</v>
      </c>
      <c r="M13" s="22">
        <v>0</v>
      </c>
      <c r="N13" s="30">
        <v>0</v>
      </c>
      <c r="O13" s="22">
        <v>0</v>
      </c>
      <c r="P13" s="7"/>
    </row>
    <row r="14" spans="1:18" ht="33" customHeight="1" x14ac:dyDescent="0.25">
      <c r="A14" s="25" t="s">
        <v>1</v>
      </c>
      <c r="B14" s="23">
        <f t="shared" ref="B14:N14" si="5">SUM(B5:B13)</f>
        <v>2466</v>
      </c>
      <c r="C14" s="23">
        <f t="shared" si="5"/>
        <v>24</v>
      </c>
      <c r="D14" s="31">
        <f>C14/B14*100</f>
        <v>0.97323600973236013</v>
      </c>
      <c r="E14" s="23">
        <f t="shared" si="5"/>
        <v>12</v>
      </c>
      <c r="F14" s="31">
        <f>E14/B14*100</f>
        <v>0.48661800486618007</v>
      </c>
      <c r="G14" s="23">
        <f t="shared" si="5"/>
        <v>1078</v>
      </c>
      <c r="H14" s="31">
        <f>G14/B14*100</f>
        <v>43.714517437145176</v>
      </c>
      <c r="I14" s="23">
        <f t="shared" si="5"/>
        <v>1695</v>
      </c>
      <c r="J14" s="31">
        <f>I14/B14*100</f>
        <v>68.734793187347933</v>
      </c>
      <c r="K14" s="23">
        <f t="shared" si="5"/>
        <v>34</v>
      </c>
      <c r="L14" s="31">
        <f>K14/B14*100</f>
        <v>1.3787510137875101</v>
      </c>
      <c r="M14" s="23">
        <f t="shared" si="5"/>
        <v>0</v>
      </c>
      <c r="N14" s="31">
        <f t="shared" si="5"/>
        <v>0</v>
      </c>
      <c r="O14" s="23">
        <f>SUM(O5:O13)</f>
        <v>2843</v>
      </c>
      <c r="P14" s="7"/>
    </row>
  </sheetData>
  <mergeCells count="11">
    <mergeCell ref="G3:H3"/>
    <mergeCell ref="M3:N3"/>
    <mergeCell ref="I3:J3"/>
    <mergeCell ref="K3:L3"/>
    <mergeCell ref="A1:O1"/>
    <mergeCell ref="A2:A4"/>
    <mergeCell ref="C2:N2"/>
    <mergeCell ref="C3:D3"/>
    <mergeCell ref="E3:F3"/>
    <mergeCell ref="O2:O4"/>
    <mergeCell ref="B2:B4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5">
    <tabColor theme="6" tint="0.39997558519241921"/>
    <pageSetUpPr fitToPage="1"/>
  </sheetPr>
  <dimension ref="A1:O16"/>
  <sheetViews>
    <sheetView showGridLines="0" zoomScale="80" zoomScaleNormal="80" zoomScaleSheetLayoutView="100" workbookViewId="0">
      <selection sqref="A1:I1"/>
    </sheetView>
  </sheetViews>
  <sheetFormatPr defaultRowHeight="13.2" x14ac:dyDescent="0.25"/>
  <cols>
    <col min="1" max="1" width="50.6640625" customWidth="1"/>
    <col min="2" max="2" width="11.6640625" customWidth="1"/>
    <col min="3" max="8" width="14.5546875" customWidth="1"/>
    <col min="9" max="9" width="13.5546875" customWidth="1"/>
    <col min="10" max="10" width="11.5546875" bestFit="1" customWidth="1"/>
  </cols>
  <sheetData>
    <row r="1" spans="1:15" ht="30" customHeight="1" x14ac:dyDescent="0.25">
      <c r="A1" s="40" t="s">
        <v>82</v>
      </c>
      <c r="B1" s="40"/>
      <c r="C1" s="40"/>
      <c r="D1" s="40"/>
      <c r="E1" s="40"/>
      <c r="F1" s="40"/>
      <c r="G1" s="40"/>
      <c r="H1" s="40"/>
      <c r="I1" s="40"/>
      <c r="J1" s="1"/>
      <c r="K1" s="1"/>
      <c r="L1" s="1"/>
    </row>
    <row r="2" spans="1:15" ht="24.75" customHeight="1" x14ac:dyDescent="0.25">
      <c r="A2" s="41" t="s">
        <v>75</v>
      </c>
      <c r="B2" s="41" t="s">
        <v>58</v>
      </c>
      <c r="C2" s="41" t="s">
        <v>3</v>
      </c>
      <c r="D2" s="41"/>
      <c r="E2" s="41"/>
      <c r="F2" s="41"/>
      <c r="G2" s="41"/>
      <c r="H2" s="41"/>
      <c r="I2" s="43" t="s">
        <v>4</v>
      </c>
      <c r="J2" s="2"/>
      <c r="K2" s="2"/>
      <c r="L2" s="2"/>
    </row>
    <row r="3" spans="1:15" ht="27.75" customHeight="1" x14ac:dyDescent="0.25">
      <c r="A3" s="41"/>
      <c r="B3" s="41"/>
      <c r="C3" s="29" t="s">
        <v>5</v>
      </c>
      <c r="D3" s="29" t="s">
        <v>6</v>
      </c>
      <c r="E3" s="29" t="s">
        <v>7</v>
      </c>
      <c r="F3" s="29" t="s">
        <v>89</v>
      </c>
      <c r="G3" s="29" t="s">
        <v>8</v>
      </c>
      <c r="H3" s="29" t="s">
        <v>9</v>
      </c>
      <c r="I3" s="43"/>
      <c r="L3" s="2"/>
    </row>
    <row r="4" spans="1:15" ht="30" customHeight="1" x14ac:dyDescent="0.25">
      <c r="A4" s="21" t="s">
        <v>41</v>
      </c>
      <c r="B4" s="22">
        <v>2305</v>
      </c>
      <c r="C4" s="22">
        <v>71</v>
      </c>
      <c r="D4" s="22">
        <v>85</v>
      </c>
      <c r="E4" s="22">
        <v>193</v>
      </c>
      <c r="F4" s="22">
        <v>534</v>
      </c>
      <c r="G4" s="22">
        <v>892</v>
      </c>
      <c r="H4" s="22">
        <v>530</v>
      </c>
      <c r="I4" s="31">
        <v>17.574023081685699</v>
      </c>
      <c r="J4" s="7"/>
      <c r="L4" s="3"/>
    </row>
    <row r="5" spans="1:15" ht="30" customHeight="1" x14ac:dyDescent="0.25">
      <c r="A5" s="21" t="s">
        <v>24</v>
      </c>
      <c r="B5" s="22">
        <v>74</v>
      </c>
      <c r="C5" s="22">
        <v>0</v>
      </c>
      <c r="D5" s="22">
        <v>0</v>
      </c>
      <c r="E5" s="22">
        <v>6</v>
      </c>
      <c r="F5" s="22">
        <v>19</v>
      </c>
      <c r="G5" s="22">
        <v>29</v>
      </c>
      <c r="H5" s="22">
        <v>20</v>
      </c>
      <c r="I5" s="31">
        <v>18.4658416116322</v>
      </c>
      <c r="J5" s="7"/>
      <c r="L5" s="3"/>
    </row>
    <row r="6" spans="1:15" ht="30" customHeight="1" x14ac:dyDescent="0.25">
      <c r="A6" s="21" t="s">
        <v>48</v>
      </c>
      <c r="B6" s="22">
        <v>56</v>
      </c>
      <c r="C6" s="22">
        <v>0</v>
      </c>
      <c r="D6" s="22">
        <v>0</v>
      </c>
      <c r="E6" s="22">
        <v>2</v>
      </c>
      <c r="F6" s="22">
        <v>6</v>
      </c>
      <c r="G6" s="22">
        <v>7</v>
      </c>
      <c r="H6" s="22">
        <v>41</v>
      </c>
      <c r="I6" s="31">
        <v>58.621296567908502</v>
      </c>
      <c r="J6" s="32"/>
      <c r="L6" s="4"/>
    </row>
    <row r="7" spans="1:15" ht="30" customHeight="1" x14ac:dyDescent="0.25">
      <c r="A7" s="21" t="s">
        <v>42</v>
      </c>
      <c r="B7" s="22">
        <v>19</v>
      </c>
      <c r="C7" s="22">
        <v>0</v>
      </c>
      <c r="D7" s="22">
        <v>0</v>
      </c>
      <c r="E7" s="22">
        <v>1</v>
      </c>
      <c r="F7" s="22">
        <v>3</v>
      </c>
      <c r="G7" s="22">
        <v>8</v>
      </c>
      <c r="H7" s="22">
        <v>7</v>
      </c>
      <c r="I7" s="31">
        <v>27.808494542310601</v>
      </c>
      <c r="J7" s="7"/>
      <c r="L7" s="4"/>
    </row>
    <row r="8" spans="1:15" ht="30" customHeight="1" x14ac:dyDescent="0.25">
      <c r="A8" s="21" t="s">
        <v>43</v>
      </c>
      <c r="B8" s="22">
        <v>11</v>
      </c>
      <c r="C8" s="22">
        <v>0</v>
      </c>
      <c r="D8" s="22">
        <v>0</v>
      </c>
      <c r="E8" s="22">
        <v>0</v>
      </c>
      <c r="F8" s="22">
        <v>4</v>
      </c>
      <c r="G8" s="22">
        <v>4</v>
      </c>
      <c r="H8" s="22">
        <v>3</v>
      </c>
      <c r="I8" s="31">
        <v>18.9299981332836</v>
      </c>
      <c r="J8" s="7"/>
      <c r="L8" s="4"/>
    </row>
    <row r="9" spans="1:15" ht="30" customHeight="1" x14ac:dyDescent="0.25">
      <c r="A9" s="21" t="s">
        <v>40</v>
      </c>
      <c r="B9" s="22">
        <v>1</v>
      </c>
      <c r="C9" s="22">
        <v>0</v>
      </c>
      <c r="D9" s="22">
        <v>0</v>
      </c>
      <c r="E9" s="22">
        <v>0</v>
      </c>
      <c r="F9" s="22">
        <v>0</v>
      </c>
      <c r="G9" s="22">
        <v>1</v>
      </c>
      <c r="H9" s="22">
        <v>0</v>
      </c>
      <c r="I9" s="31">
        <v>21.420944558521601</v>
      </c>
      <c r="J9" s="7"/>
      <c r="L9" s="5"/>
    </row>
    <row r="10" spans="1:15" ht="30" customHeight="1" x14ac:dyDescent="0.25">
      <c r="A10" s="21" t="s">
        <v>56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31">
        <v>0</v>
      </c>
      <c r="J10" s="7"/>
      <c r="L10" s="4"/>
    </row>
    <row r="11" spans="1:15" ht="30" customHeight="1" x14ac:dyDescent="0.25">
      <c r="A11" s="21" t="s">
        <v>57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31">
        <v>0</v>
      </c>
      <c r="J11" s="7"/>
      <c r="L11" s="5"/>
    </row>
    <row r="12" spans="1:15" s="1" customFormat="1" ht="30" customHeight="1" x14ac:dyDescent="0.25">
      <c r="A12" s="21" t="s">
        <v>90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33">
        <v>0</v>
      </c>
      <c r="I12" s="31">
        <v>0</v>
      </c>
      <c r="J12" s="7"/>
      <c r="K12"/>
      <c r="L12" s="5"/>
      <c r="M12"/>
      <c r="N12"/>
      <c r="O12"/>
    </row>
    <row r="13" spans="1:15" ht="30" customHeight="1" x14ac:dyDescent="0.25">
      <c r="A13" s="25" t="s">
        <v>1</v>
      </c>
      <c r="B13" s="23">
        <f>SUM(B4:B12)</f>
        <v>2466</v>
      </c>
      <c r="C13" s="23">
        <f t="shared" ref="C13:H13" si="0">SUM(C4:C12)</f>
        <v>71</v>
      </c>
      <c r="D13" s="23">
        <f t="shared" si="0"/>
        <v>85</v>
      </c>
      <c r="E13" s="23">
        <f t="shared" si="0"/>
        <v>202</v>
      </c>
      <c r="F13" s="23">
        <f t="shared" si="0"/>
        <v>566</v>
      </c>
      <c r="G13" s="23">
        <f t="shared" si="0"/>
        <v>941</v>
      </c>
      <c r="H13" s="23">
        <f t="shared" si="0"/>
        <v>601</v>
      </c>
      <c r="I13" s="31">
        <v>18.619383783729798</v>
      </c>
      <c r="J13" s="5"/>
      <c r="K13" s="5"/>
      <c r="L13" s="5"/>
    </row>
    <row r="15" spans="1:15" x14ac:dyDescent="0.25">
      <c r="J15" s="34"/>
    </row>
    <row r="16" spans="1:15" x14ac:dyDescent="0.25">
      <c r="B16" s="7"/>
      <c r="C16" s="7"/>
      <c r="D16" s="7"/>
      <c r="E16" s="7"/>
      <c r="F16" s="7"/>
      <c r="G16" s="7"/>
      <c r="H16" s="7"/>
      <c r="I16" s="7"/>
    </row>
  </sheetData>
  <mergeCells count="5">
    <mergeCell ref="A1:I1"/>
    <mergeCell ref="A2:A3"/>
    <mergeCell ref="B2:B3"/>
    <mergeCell ref="C2:H2"/>
    <mergeCell ref="I2:I3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Koment.</vt:lpstr>
      <vt:lpstr>1.PR-Vybav veci</vt:lpstr>
      <vt:lpstr>1.PR-Vybac spor</vt:lpstr>
      <vt:lpstr>2.Rozhod. o žalob.</vt:lpstr>
      <vt:lpstr>4.PR-vybav.spr.vecí(SR)</vt:lpstr>
      <vt:lpstr>5.PR - rychl.konania</vt:lpstr>
      <vt:lpstr>'1.PR-Vybav veci'!Oblasť_tlače</vt:lpstr>
      <vt:lpstr>'2.Rozhod. o žalob.'!Oblasť_tlače</vt:lpstr>
      <vt:lpstr>'4.PR-vybav.spr.vecí(SR)'!Oblasť_tlače</vt:lpstr>
      <vt:lpstr>'5.PR - rychl.konania'!Oblasť_tlače</vt:lpstr>
      <vt:lpstr>Koment.!Oblasť_tlače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marian.varga</dc:creator>
  <cp:lastModifiedBy>Daniela Juhasova</cp:lastModifiedBy>
  <cp:lastPrinted>2022-09-02T13:24:49Z</cp:lastPrinted>
  <dcterms:created xsi:type="dcterms:W3CDTF">2007-05-14T11:46:54Z</dcterms:created>
  <dcterms:modified xsi:type="dcterms:W3CDTF">2022-09-02T13:25:14Z</dcterms:modified>
</cp:coreProperties>
</file>