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sbu\analytickeCentrum\_4_Rezortná_štatistika_a_výkazníctvo\Požiadavky_na_informácie_export\Exporty_pravidelné\18_MS SR_Štatistická ročenka\Štatistická_ročenka2020_zverenenie\"/>
    </mc:Choice>
  </mc:AlternateContent>
  <bookViews>
    <workbookView xWindow="4335" yWindow="4755" windowWidth="22995" windowHeight="12345"/>
  </bookViews>
  <sheets>
    <sheet name="titul" sheetId="15" r:id="rId1"/>
    <sheet name="Komentár R" sheetId="13" r:id="rId2"/>
    <sheet name="R1" sheetId="6" r:id="rId3"/>
    <sheet name="R2" sheetId="7" r:id="rId4"/>
    <sheet name="R3" sheetId="14" r:id="rId5"/>
    <sheet name="R4" sheetId="10" r:id="rId6"/>
    <sheet name="R5" sheetId="11" r:id="rId7"/>
  </sheets>
  <definedNames>
    <definedName name="_xlnm.Print_Area" localSheetId="1">'Komentár R'!$A$1:$A$8</definedName>
    <definedName name="_xlnm.Print_Area" localSheetId="2">'R1'!$A$1:$L$21</definedName>
    <definedName name="_xlnm.Print_Area" localSheetId="3">'R2'!$A$1:$K$13</definedName>
    <definedName name="_xlnm.Print_Area" localSheetId="5">'R4'!$A$1:$S$13</definedName>
    <definedName name="_xlnm.Print_Area" localSheetId="6">'R5'!$A$1:$L$11</definedName>
    <definedName name="_xlnm.Print_Area" localSheetId="0">titul!$A$1:$A$5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" i="6" l="1"/>
  <c r="E21" i="6" l="1"/>
  <c r="G21" i="6"/>
  <c r="I21" i="6"/>
  <c r="K21" i="6"/>
  <c r="C21" i="6"/>
  <c r="B21" i="6" l="1"/>
  <c r="I13" i="7"/>
  <c r="J13" i="7"/>
  <c r="K13" i="7"/>
  <c r="G13" i="7"/>
  <c r="D13" i="7"/>
  <c r="E13" i="7"/>
  <c r="C13" i="7"/>
  <c r="B13" i="7"/>
  <c r="B12" i="14"/>
  <c r="B5" i="14"/>
  <c r="B6" i="14"/>
  <c r="B7" i="14"/>
  <c r="B8" i="14"/>
  <c r="B9" i="14"/>
  <c r="B10" i="14"/>
  <c r="B11" i="14"/>
  <c r="B4" i="14"/>
  <c r="H6" i="7" l="1"/>
  <c r="H8" i="7"/>
  <c r="H10" i="7"/>
  <c r="H12" i="7"/>
  <c r="H7" i="7"/>
  <c r="H9" i="7"/>
  <c r="H11" i="7"/>
  <c r="H5" i="7"/>
  <c r="H13" i="7" s="1"/>
  <c r="L14" i="6"/>
  <c r="L16" i="6"/>
  <c r="L18" i="6"/>
  <c r="L20" i="6"/>
  <c r="J14" i="6"/>
  <c r="J16" i="6"/>
  <c r="J18" i="6"/>
  <c r="J20" i="6"/>
  <c r="H14" i="6"/>
  <c r="H16" i="6"/>
  <c r="H18" i="6"/>
  <c r="H20" i="6"/>
  <c r="F20" i="6"/>
  <c r="F15" i="6"/>
  <c r="F17" i="6"/>
  <c r="F19" i="6"/>
  <c r="D14" i="6"/>
  <c r="D16" i="6"/>
  <c r="D18" i="6"/>
  <c r="D20" i="6"/>
  <c r="L15" i="6"/>
  <c r="L17" i="6"/>
  <c r="L19" i="6"/>
  <c r="L13" i="6"/>
  <c r="J15" i="6"/>
  <c r="J17" i="6"/>
  <c r="J19" i="6"/>
  <c r="J13" i="6"/>
  <c r="J21" i="6" s="1"/>
  <c r="H15" i="6"/>
  <c r="H17" i="6"/>
  <c r="H19" i="6"/>
  <c r="H13" i="6"/>
  <c r="F14" i="6"/>
  <c r="F16" i="6"/>
  <c r="F18" i="6"/>
  <c r="F13" i="6"/>
  <c r="F21" i="6" s="1"/>
  <c r="D15" i="6"/>
  <c r="D17" i="6"/>
  <c r="D19" i="6"/>
  <c r="D13" i="6"/>
  <c r="D21" i="6" s="1"/>
  <c r="L6" i="6"/>
  <c r="L5" i="6"/>
  <c r="L4" i="6"/>
  <c r="L3" i="6"/>
  <c r="H21" i="6" l="1"/>
  <c r="L21" i="6"/>
</calcChain>
</file>

<file path=xl/sharedStrings.xml><?xml version="1.0" encoding="utf-8"?>
<sst xmlns="http://schemas.openxmlformats.org/spreadsheetml/2006/main" count="160" uniqueCount="80">
  <si>
    <t>Počet vybavených návrhov</t>
  </si>
  <si>
    <t>TT</t>
  </si>
  <si>
    <t>TN</t>
  </si>
  <si>
    <t>NR</t>
  </si>
  <si>
    <t>ZA</t>
  </si>
  <si>
    <t>BB</t>
  </si>
  <si>
    <t>PO</t>
  </si>
  <si>
    <t>Rok</t>
  </si>
  <si>
    <t>BA</t>
  </si>
  <si>
    <t>KE</t>
  </si>
  <si>
    <t>SR</t>
  </si>
  <si>
    <t>Kraj</t>
  </si>
  <si>
    <t>Spôsob vybavenia</t>
  </si>
  <si>
    <t>návrhu vyhovené</t>
  </si>
  <si>
    <t>návrh zamietnutý</t>
  </si>
  <si>
    <t>návrh vzatý späť</t>
  </si>
  <si>
    <t>počet</t>
  </si>
  <si>
    <t>%</t>
  </si>
  <si>
    <t>Počet rozvedených manželstiev z vybavených návrhov</t>
  </si>
  <si>
    <t>Počet rozvedených manželstiev s maloletými deťmi</t>
  </si>
  <si>
    <t>Príčiny rozvodu</t>
  </si>
  <si>
    <t>Muži</t>
  </si>
  <si>
    <t>Ženy</t>
  </si>
  <si>
    <t>Zlé zaobchádzanie, odsúdenie pre trestný čin</t>
  </si>
  <si>
    <t>Sexuálne nezhody</t>
  </si>
  <si>
    <t>Ostatné príčiny</t>
  </si>
  <si>
    <t>Súd nezistil zavinenie</t>
  </si>
  <si>
    <t>Územie</t>
  </si>
  <si>
    <t>Počet zamietnutých návrhov</t>
  </si>
  <si>
    <t>Dôvody zamietnutia</t>
  </si>
  <si>
    <t>ľahkomyselný pomer k manželstvu</t>
  </si>
  <si>
    <t>záujem maloletých detí</t>
  </si>
  <si>
    <t>odstránenie naruš. príčin</t>
  </si>
  <si>
    <t>Rozdielnosť pováh, názorov a záujmov</t>
  </si>
  <si>
    <t>Zdravotné dôvody (vrátane neplodnosti)</t>
  </si>
  <si>
    <t>Neuvážené uzavretie manželstva</t>
  </si>
  <si>
    <t>Alkoholizmus</t>
  </si>
  <si>
    <t>Nevera</t>
  </si>
  <si>
    <t>krátkodobé nezávaž. narušenie</t>
  </si>
  <si>
    <t>iné príčiny</t>
  </si>
  <si>
    <t>Výsledok odvolacieho konania</t>
  </si>
  <si>
    <t>potvrdené</t>
  </si>
  <si>
    <t>zmenené</t>
  </si>
  <si>
    <t>odvolanie vzaté späť</t>
  </si>
  <si>
    <t>iný výsledok</t>
  </si>
  <si>
    <t>na návrh muža</t>
  </si>
  <si>
    <t>na návrh ženy</t>
  </si>
  <si>
    <t>Počet podaných odvolaní</t>
  </si>
  <si>
    <t>do 1 roka</t>
  </si>
  <si>
    <t>od 7 do 10 rokov</t>
  </si>
  <si>
    <t>od 11 do 15 rokov</t>
  </si>
  <si>
    <t>od 16 do 20 rokov</t>
  </si>
  <si>
    <t>20 a viac</t>
  </si>
  <si>
    <t>konanie zaniklo po prerušení</t>
  </si>
  <si>
    <t>3 a viac</t>
  </si>
  <si>
    <t xml:space="preserve">PREHĽAD O POČTE ROZVEDENÝCH MANŽELSTIEV PODĽA DĹŽKY TRVANIA (V ROKOCH) V SR </t>
  </si>
  <si>
    <t>Nezáujem o rodinu
(vrátane ukon. spolužitia)</t>
  </si>
  <si>
    <t xml:space="preserve">PREHĽAD O POČTE A SPÔSOBE VYBAVENIA NÁVRHOV NA ROZVOD </t>
  </si>
  <si>
    <t>z toho</t>
  </si>
  <si>
    <t>v tom počet detí</t>
  </si>
  <si>
    <t>PREHĽAD O POČTE A SPÔSOBE VYBAVENIA NÁVRHOV NA ROZVOD V SR</t>
  </si>
  <si>
    <t>PREHĽAD DÔVODOV ZAMIETNUTIA NÁVRHOV NA ROZVOD</t>
  </si>
  <si>
    <t>PREHĽAD PODĽA VÝSLEDKU ODVOLACIEHO KONANIA</t>
  </si>
  <si>
    <t>PREHĽAD PRÍČIN ROZVRATU V ROZVEDENÝCH MANŽELSTVÁCH V KRAJOCH SR</t>
  </si>
  <si>
    <t>Počet rozvedených manželstiev podľa dĺžky trvania manželstva</t>
  </si>
  <si>
    <t>III. 6 Rozvody</t>
  </si>
  <si>
    <t>2019</t>
  </si>
  <si>
    <t xml:space="preserve">Priemerná dĺžka konania z povolených rozvodov
 (v mes.) </t>
  </si>
  <si>
    <t xml:space="preserve">od 1 do 
3 rokov </t>
  </si>
  <si>
    <t>od 4 do 
6 rokov</t>
  </si>
  <si>
    <t>2020</t>
  </si>
  <si>
    <t>PREHĽAD O POČTE DOŠLÝCH NÁVRHOV NA ROZVOD NA OKRESNÉ SÚDY V SR (2016 - 2020)</t>
  </si>
  <si>
    <t>konanie skončené inak</t>
  </si>
  <si>
    <r>
      <t xml:space="preserve">    Na okresné súdy v Slovenskej republike došlo v roku 2020 spolu </t>
    </r>
    <r>
      <rPr>
        <b/>
        <sz val="10"/>
        <rFont val="Arial"/>
        <family val="2"/>
        <charset val="238"/>
      </rPr>
      <t>10 395</t>
    </r>
    <r>
      <rPr>
        <sz val="10"/>
        <rFont val="Arial"/>
        <family val="2"/>
        <charset val="238"/>
      </rPr>
      <t xml:space="preserve"> návrhov na rozvod manželstva. Je to o 1 227 návrhov menej ako v roku 2019. </t>
    </r>
  </si>
  <si>
    <r>
      <t xml:space="preserve">Súdy v Slovenskej republike rozviedli </t>
    </r>
    <r>
      <rPr>
        <b/>
        <sz val="10"/>
        <rFont val="Arial"/>
        <family val="2"/>
        <charset val="238"/>
      </rPr>
      <t xml:space="preserve">8 295 </t>
    </r>
    <r>
      <rPr>
        <sz val="10"/>
        <rFont val="Arial"/>
        <family val="2"/>
      </rPr>
      <t>manželstiev, čo predstavuje 94,25 % z počtu vybavených</t>
    </r>
    <r>
      <rPr>
        <b/>
        <sz val="10"/>
        <rFont val="Arial"/>
        <family val="2"/>
        <charset val="238"/>
      </rPr>
      <t xml:space="preserve"> 8 801 </t>
    </r>
    <r>
      <rPr>
        <sz val="10"/>
        <rFont val="Arial"/>
        <family val="2"/>
      </rPr>
      <t>vecí a 79,80 % z počtu podaných návrhov na rozvod manželstva.</t>
    </r>
  </si>
  <si>
    <r>
      <t xml:space="preserve">    Z rozvedených manželstiev v roku 2020 bolo </t>
    </r>
    <r>
      <rPr>
        <b/>
        <sz val="10"/>
        <rFont val="Arial"/>
        <family val="2"/>
        <charset val="238"/>
      </rPr>
      <t xml:space="preserve">4 938 </t>
    </r>
    <r>
      <rPr>
        <sz val="10"/>
        <rFont val="Arial"/>
        <family val="2"/>
      </rPr>
      <t>(56,11 %) s maloletými deťmi.</t>
    </r>
  </si>
  <si>
    <r>
      <t xml:space="preserve">    Priemerná dĺžka konania z povolených rozvodov v roku 2020 predstavovala v celoslovenskom meradle </t>
    </r>
    <r>
      <rPr>
        <b/>
        <sz val="10"/>
        <rFont val="Arial"/>
        <family val="2"/>
        <charset val="238"/>
      </rPr>
      <t>6,4 mesiaca.</t>
    </r>
    <r>
      <rPr>
        <sz val="10"/>
        <rFont val="Arial"/>
        <family val="2"/>
        <charset val="238"/>
      </rPr>
      <t xml:space="preserve"> Najdlhšie sa vybavovali rozvody v Bratislavskom kraji (viac ako 8 mesiacov), najkratšie v Nitrianskom kraji (5 mesiacov).</t>
    </r>
  </si>
  <si>
    <r>
      <t xml:space="preserve">  </t>
    </r>
    <r>
      <rPr>
        <sz val="10"/>
        <rFont val="Arial"/>
        <family val="2"/>
      </rPr>
      <t xml:space="preserve">  V roku 2020 súdy zamietli</t>
    </r>
    <r>
      <rPr>
        <b/>
        <sz val="10"/>
        <rFont val="Arial"/>
        <family val="2"/>
        <charset val="238"/>
      </rPr>
      <t xml:space="preserve"> 6 </t>
    </r>
    <r>
      <rPr>
        <sz val="10"/>
        <rFont val="Arial"/>
        <family val="2"/>
        <charset val="238"/>
      </rPr>
      <t>n</t>
    </r>
    <r>
      <rPr>
        <sz val="10"/>
        <rFont val="Arial"/>
        <family val="2"/>
      </rPr>
      <t xml:space="preserve">ávrhov na rozvod manželstva, čo je 0,07 % z celkového počtu vybavených návrhov a </t>
    </r>
    <r>
      <rPr>
        <sz val="10"/>
        <rFont val="Arial"/>
        <family val="2"/>
        <charset val="238"/>
      </rPr>
      <t>0,06 %</t>
    </r>
    <r>
      <rPr>
        <sz val="10"/>
        <rFont val="Arial"/>
        <family val="2"/>
      </rPr>
      <t xml:space="preserve"> z došlých návrhov na rozvod. Dôvodom zamietnutia návrhu o rozvod v roku 2020 bol ľahkomyselný pomer k manželstvu v jednom prípade, odstránenie narušujúcich príčin v jednom prípade a iné príčiny boli dôvodom zamietnutia v štyroch prípadoch.</t>
    </r>
  </si>
  <si>
    <r>
      <t xml:space="preserve">    Najčastejšou príčinou rozvratu v rozvedených manželstvách v Slovenskej republike v roku 2020 bola rozdielnosť pováh, názorov a záujmov, a to v </t>
    </r>
    <r>
      <rPr>
        <b/>
        <sz val="10"/>
        <rFont val="Arial"/>
        <family val="2"/>
        <charset val="238"/>
      </rPr>
      <t>5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  <charset val="238"/>
      </rPr>
      <t>422</t>
    </r>
    <r>
      <rPr>
        <sz val="10"/>
        <rFont val="Arial"/>
        <family val="2"/>
      </rPr>
      <t xml:space="preserve"> prípadoch (65,36 % z celkového počtu rozvedených manželstiev), ďalším dôvodom boli uvedené ostatné príčiny u mužov v </t>
    </r>
    <r>
      <rPr>
        <b/>
        <sz val="10"/>
        <rFont val="Arial"/>
        <family val="2"/>
        <charset val="238"/>
      </rPr>
      <t>812</t>
    </r>
    <r>
      <rPr>
        <sz val="10"/>
        <rFont val="Arial"/>
        <family val="2"/>
      </rPr>
      <t xml:space="preserve"> prípadoch (9,79 % z celkového počtu rozvedených manželstiev) a u žien v </t>
    </r>
    <r>
      <rPr>
        <b/>
        <sz val="10"/>
        <rFont val="Arial"/>
        <family val="2"/>
        <charset val="238"/>
      </rPr>
      <t>1 023</t>
    </r>
    <r>
      <rPr>
        <sz val="10"/>
        <rFont val="Arial"/>
        <family val="2"/>
      </rPr>
      <t xml:space="preserve"> prípadoch (12,33 % z celkového počtu rozvedených manželstiev), nevera mužov v 814 rozvedených manželstvách (t.j. 9,81 % z celkového počtu rozvedených manželstiev), nevera u žien bola príčinou v </t>
    </r>
    <r>
      <rPr>
        <b/>
        <sz val="10"/>
        <rFont val="Arial"/>
        <family val="2"/>
        <charset val="238"/>
      </rPr>
      <t>690</t>
    </r>
    <r>
      <rPr>
        <sz val="10"/>
        <rFont val="Arial"/>
        <family val="2"/>
      </rPr>
      <t xml:space="preserve"> rozvedených manželstvách (8,32 % z celkového počtu rozvedených manželstiev), súd nezistil zavinenie u mužov v </t>
    </r>
    <r>
      <rPr>
        <b/>
        <sz val="10"/>
        <rFont val="Arial"/>
        <family val="2"/>
        <charset val="238"/>
      </rPr>
      <t>240</t>
    </r>
    <r>
      <rPr>
        <sz val="10"/>
        <rFont val="Arial"/>
        <family val="2"/>
      </rPr>
      <t xml:space="preserve"> prípadoch (2,89 % z celkového počtu rozvedených manželstiev) a u žien v </t>
    </r>
    <r>
      <rPr>
        <b/>
        <sz val="10"/>
        <rFont val="Arial"/>
        <family val="2"/>
        <charset val="238"/>
      </rPr>
      <t>680</t>
    </r>
    <r>
      <rPr>
        <sz val="10"/>
        <rFont val="Arial"/>
        <family val="2"/>
      </rPr>
      <t xml:space="preserve"> prípadoch (8,20 % z celkového počtu rozvedených manželstiev), ďalším dôvodom bolo nadmerné požívanie alkoholu u mužov v </t>
    </r>
    <r>
      <rPr>
        <b/>
        <sz val="10"/>
        <rFont val="Arial"/>
        <family val="2"/>
        <charset val="238"/>
      </rPr>
      <t>505</t>
    </r>
    <r>
      <rPr>
        <sz val="10"/>
        <rFont val="Arial"/>
        <family val="2"/>
      </rPr>
      <t xml:space="preserve"> rozvedených manželstvách (6,09 % z celkového počtu rozvedených manželstiev) a nadmerné požívanie alkoholu u žien v </t>
    </r>
    <r>
      <rPr>
        <b/>
        <sz val="10"/>
        <rFont val="Arial"/>
        <family val="2"/>
        <charset val="238"/>
      </rPr>
      <t>126</t>
    </r>
    <r>
      <rPr>
        <sz val="10"/>
        <rFont val="Arial"/>
        <family val="2"/>
      </rPr>
      <t xml:space="preserve"> rozvedených manželstvách (1,52 % z celkového počtu rozvedených manželstiev), nezáujem o rodinu u mužov v </t>
    </r>
    <r>
      <rPr>
        <b/>
        <sz val="10"/>
        <rFont val="Arial"/>
        <family val="2"/>
        <charset val="238"/>
      </rPr>
      <t>302</t>
    </r>
    <r>
      <rPr>
        <sz val="10"/>
        <rFont val="Arial"/>
        <family val="2"/>
      </rPr>
      <t xml:space="preserve"> rozvedených manželstvách (3,64 %) a nezáujem o rodinu u žien v </t>
    </r>
    <r>
      <rPr>
        <b/>
        <sz val="10"/>
        <rFont val="Arial"/>
        <family val="2"/>
        <charset val="238"/>
      </rPr>
      <t>224</t>
    </r>
    <r>
      <rPr>
        <sz val="10"/>
        <rFont val="Arial"/>
        <family val="2"/>
      </rPr>
      <t xml:space="preserve"> rozvedených manželstvách (2,70% z celkového počtu rozvedených manželstiev). Neuvážený vstup do manželstva bol príčinou rozvratu v </t>
    </r>
    <r>
      <rPr>
        <b/>
        <sz val="10"/>
        <rFont val="Arial"/>
        <family val="2"/>
        <charset val="238"/>
      </rPr>
      <t>55</t>
    </r>
    <r>
      <rPr>
        <sz val="10"/>
        <rFont val="Arial"/>
        <family val="2"/>
      </rPr>
      <t xml:space="preserve"> prípadoch rozvedených manželstiev (0,66 % z celkového počtu rozvedených manželstiev).</t>
    </r>
  </si>
  <si>
    <r>
      <t xml:space="preserve">V roku 2020 bolo podaných </t>
    </r>
    <r>
      <rPr>
        <b/>
        <sz val="10"/>
        <rFont val="Arial"/>
        <family val="2"/>
        <charset val="238"/>
      </rPr>
      <t>28</t>
    </r>
    <r>
      <rPr>
        <sz val="10"/>
        <rFont val="Arial"/>
        <family val="2"/>
        <charset val="238"/>
      </rPr>
      <t xml:space="preserve"> odvolaní. Z tohto počtu bolo </t>
    </r>
    <r>
      <rPr>
        <b/>
        <sz val="10"/>
        <rFont val="Arial"/>
        <family val="2"/>
        <charset val="238"/>
      </rPr>
      <t>25</t>
    </r>
    <r>
      <rPr>
        <sz val="10"/>
        <rFont val="Arial"/>
        <family val="2"/>
        <charset val="238"/>
      </rPr>
      <t xml:space="preserve"> potvrdených (čo predstavuje 89,3 % z počtu podaných odvolaní) a v troch prípadoch bol iný výsledok odvolania (10,7 %).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</si>
</sst>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"/>
    <numFmt numFmtId="165" formatCode="0.000%"/>
  </numFmts>
  <fonts count="23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63"/>
      <name val="Times New Roman"/>
      <family val="1"/>
      <charset val="238"/>
    </font>
    <font>
      <b/>
      <sz val="10"/>
      <color indexed="63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rgb="FFFFFFFF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28"/>
      <color rgb="FF0B64A0"/>
      <name val="Arial"/>
      <family val="2"/>
      <charset val="238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B64A0"/>
        <bgColor rgb="FFFFFFFF"/>
      </patternFill>
    </fill>
    <fill>
      <patternFill patternType="solid">
        <fgColor rgb="FF0B64A0"/>
        <bgColor indexed="64"/>
      </patternFill>
    </fill>
    <fill>
      <patternFill patternType="solid">
        <fgColor rgb="FF00C7FF"/>
        <bgColor rgb="FFFFFFFF"/>
      </patternFill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/>
      <bottom/>
      <diagonal/>
    </border>
    <border>
      <left/>
      <right/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 style="thin">
        <color rgb="FFCAC9D9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/>
      <bottom style="thin">
        <color rgb="FFDDDDDD"/>
      </bottom>
      <diagonal/>
    </border>
    <border>
      <left style="thin">
        <color rgb="FFDDDDDD"/>
      </left>
      <right/>
      <top/>
      <bottom style="thin">
        <color rgb="FFDDDDDD"/>
      </bottom>
      <diagonal/>
    </border>
    <border>
      <left/>
      <right/>
      <top/>
      <bottom style="thin">
        <color rgb="FFDDDDDD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9" fontId="9" fillId="0" borderId="0" applyFont="0" applyFill="0" applyBorder="0" applyAlignment="0" applyProtection="0"/>
    <xf numFmtId="0" fontId="16" fillId="0" borderId="0"/>
    <xf numFmtId="43" fontId="9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/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Border="1"/>
    <xf numFmtId="0" fontId="6" fillId="0" borderId="0" xfId="0" applyFont="1" applyBorder="1" applyAlignment="1">
      <alignment vertical="center" wrapText="1"/>
    </xf>
    <xf numFmtId="2" fontId="5" fillId="0" borderId="0" xfId="0" applyNumberFormat="1" applyFont="1" applyBorder="1" applyAlignment="1">
      <alignment horizontal="center" vertical="center" wrapText="1"/>
    </xf>
    <xf numFmtId="2" fontId="7" fillId="0" borderId="0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0" fontId="4" fillId="0" borderId="0" xfId="2" applyAlignment="1">
      <alignment horizontal="justify" vertical="top"/>
    </xf>
    <xf numFmtId="0" fontId="4" fillId="0" borderId="0" xfId="2"/>
    <xf numFmtId="0" fontId="2" fillId="0" borderId="0" xfId="0" applyFont="1"/>
    <xf numFmtId="2" fontId="4" fillId="0" borderId="0" xfId="2" applyNumberFormat="1"/>
    <xf numFmtId="0" fontId="0" fillId="0" borderId="0" xfId="0" applyFill="1" applyBorder="1"/>
    <xf numFmtId="0" fontId="0" fillId="0" borderId="0" xfId="0" applyAlignment="1">
      <alignment horizontal="center"/>
    </xf>
    <xf numFmtId="0" fontId="6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 wrapText="1" indent="1"/>
    </xf>
    <xf numFmtId="0" fontId="12" fillId="3" borderId="1" xfId="0" applyNumberFormat="1" applyFont="1" applyFill="1" applyBorder="1" applyAlignment="1">
      <alignment horizontal="center" vertical="center" wrapText="1"/>
    </xf>
    <xf numFmtId="0" fontId="13" fillId="3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" fontId="15" fillId="4" borderId="7" xfId="0" applyNumberFormat="1" applyFont="1" applyFill="1" applyBorder="1" applyAlignment="1">
      <alignment horizontal="right" indent="2"/>
    </xf>
    <xf numFmtId="0" fontId="15" fillId="4" borderId="7" xfId="0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/>
    </xf>
    <xf numFmtId="0" fontId="20" fillId="5" borderId="0" xfId="4" applyFont="1" applyFill="1" applyAlignment="1">
      <alignment horizontal="left"/>
    </xf>
    <xf numFmtId="49" fontId="21" fillId="5" borderId="0" xfId="4" applyNumberFormat="1" applyFont="1" applyFill="1" applyAlignment="1">
      <alignment horizontal="center" vertical="center"/>
    </xf>
    <xf numFmtId="0" fontId="16" fillId="0" borderId="0" xfId="4"/>
    <xf numFmtId="0" fontId="13" fillId="3" borderId="1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0" fontId="19" fillId="2" borderId="0" xfId="4" applyFont="1" applyFill="1" applyBorder="1" applyAlignment="1">
      <alignment horizontal="left" vertical="center"/>
    </xf>
    <xf numFmtId="3" fontId="15" fillId="4" borderId="7" xfId="5" applyNumberFormat="1" applyFont="1" applyFill="1" applyBorder="1" applyAlignment="1">
      <alignment horizontal="center"/>
    </xf>
    <xf numFmtId="3" fontId="11" fillId="2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right" indent="2"/>
    </xf>
    <xf numFmtId="3" fontId="15" fillId="4" borderId="7" xfId="0" applyNumberFormat="1" applyFont="1" applyFill="1" applyBorder="1" applyAlignment="1">
      <alignment horizontal="center"/>
    </xf>
    <xf numFmtId="3" fontId="18" fillId="4" borderId="7" xfId="0" applyNumberFormat="1" applyFont="1" applyFill="1" applyBorder="1" applyAlignment="1">
      <alignment horizontal="center" vertical="center"/>
    </xf>
    <xf numFmtId="164" fontId="0" fillId="0" borderId="0" xfId="0" applyNumberFormat="1" applyBorder="1"/>
    <xf numFmtId="0" fontId="12" fillId="3" borderId="1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3" fontId="4" fillId="0" borderId="12" xfId="0" applyNumberFormat="1" applyFont="1" applyFill="1" applyBorder="1" applyAlignment="1">
      <alignment horizontal="center" vertical="center"/>
    </xf>
    <xf numFmtId="2" fontId="4" fillId="0" borderId="12" xfId="0" applyNumberFormat="1" applyFont="1" applyFill="1" applyBorder="1" applyAlignment="1">
      <alignment horizontal="center" vertical="center"/>
    </xf>
    <xf numFmtId="3" fontId="15" fillId="4" borderId="12" xfId="0" applyNumberFormat="1" applyFont="1" applyFill="1" applyBorder="1" applyAlignment="1">
      <alignment horizontal="center"/>
    </xf>
    <xf numFmtId="4" fontId="15" fillId="4" borderId="12" xfId="0" applyNumberFormat="1" applyFont="1" applyFill="1" applyBorder="1" applyAlignment="1">
      <alignment horizontal="center"/>
    </xf>
    <xf numFmtId="0" fontId="19" fillId="2" borderId="0" xfId="4" applyFont="1" applyFill="1" applyBorder="1" applyAlignment="1">
      <alignment horizontal="center" vertical="center"/>
    </xf>
    <xf numFmtId="0" fontId="20" fillId="5" borderId="0" xfId="4" applyFont="1" applyFill="1" applyAlignment="1">
      <alignment horizontal="center"/>
    </xf>
    <xf numFmtId="3" fontId="4" fillId="0" borderId="1" xfId="0" applyNumberFormat="1" applyFont="1" applyFill="1" applyBorder="1" applyAlignment="1">
      <alignment horizontal="center" vertical="center" wrapText="1"/>
    </xf>
    <xf numFmtId="0" fontId="22" fillId="0" borderId="0" xfId="2" applyFont="1" applyAlignment="1">
      <alignment horizontal="justify" vertical="center" wrapText="1"/>
    </xf>
    <xf numFmtId="164" fontId="4" fillId="0" borderId="12" xfId="0" applyNumberFormat="1" applyFont="1" applyFill="1" applyBorder="1" applyAlignment="1">
      <alignment horizontal="center" vertical="center"/>
    </xf>
    <xf numFmtId="2" fontId="15" fillId="4" borderId="12" xfId="3" applyNumberFormat="1" applyFont="1" applyFill="1" applyBorder="1" applyAlignment="1">
      <alignment horizontal="center"/>
    </xf>
    <xf numFmtId="0" fontId="17" fillId="0" borderId="0" xfId="2" applyFont="1" applyAlignment="1">
      <alignment horizontal="justify" vertical="center" wrapText="1"/>
    </xf>
    <xf numFmtId="0" fontId="4" fillId="0" borderId="0" xfId="2" applyFont="1" applyAlignment="1">
      <alignment horizontal="justify" vertical="center" wrapText="1"/>
    </xf>
    <xf numFmtId="3" fontId="2" fillId="0" borderId="0" xfId="0" applyNumberFormat="1" applyFont="1"/>
    <xf numFmtId="10" fontId="0" fillId="0" borderId="0" xfId="3" applyNumberFormat="1" applyFont="1" applyFill="1" applyBorder="1"/>
    <xf numFmtId="3" fontId="0" fillId="0" borderId="0" xfId="0" applyNumberFormat="1" applyFill="1" applyBorder="1"/>
    <xf numFmtId="10" fontId="0" fillId="0" borderId="0" xfId="3" applyNumberFormat="1" applyFont="1"/>
    <xf numFmtId="3" fontId="0" fillId="0" borderId="0" xfId="0" applyNumberFormat="1"/>
    <xf numFmtId="165" fontId="0" fillId="0" borderId="0" xfId="3" applyNumberFormat="1" applyFont="1"/>
    <xf numFmtId="0" fontId="3" fillId="0" borderId="3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2" xfId="0" applyNumberFormat="1" applyFont="1" applyFill="1" applyBorder="1" applyAlignment="1">
      <alignment horizontal="center" vertical="center"/>
    </xf>
    <xf numFmtId="49" fontId="11" fillId="2" borderId="3" xfId="0" applyNumberFormat="1" applyFont="1" applyFill="1" applyBorder="1" applyAlignment="1">
      <alignment horizontal="center" vertical="center"/>
    </xf>
    <xf numFmtId="49" fontId="11" fillId="2" borderId="4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0" fontId="13" fillId="3" borderId="12" xfId="0" applyFont="1" applyFill="1" applyBorder="1" applyAlignment="1">
      <alignment horizontal="center" vertical="center" wrapText="1"/>
    </xf>
    <xf numFmtId="49" fontId="11" fillId="2" borderId="12" xfId="0" applyNumberFormat="1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8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49" fontId="11" fillId="2" borderId="10" xfId="0" applyNumberFormat="1" applyFont="1" applyFill="1" applyBorder="1" applyAlignment="1">
      <alignment horizontal="center" vertical="center" wrapText="1"/>
    </xf>
    <xf numFmtId="49" fontId="11" fillId="2" borderId="11" xfId="0" applyNumberFormat="1" applyFont="1" applyFill="1" applyBorder="1" applyAlignment="1">
      <alignment horizontal="center" vertical="center" wrapText="1"/>
    </xf>
    <xf numFmtId="0" fontId="14" fillId="3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3" fillId="3" borderId="1" xfId="0" applyNumberFormat="1" applyFont="1" applyFill="1" applyBorder="1" applyAlignment="1">
      <alignment horizontal="center" vertical="center" wrapText="1"/>
    </xf>
  </cellXfs>
  <cellStyles count="6">
    <cellStyle name="Čiarka" xfId="5" builtinId="3"/>
    <cellStyle name="Normálna" xfId="0" builtinId="0"/>
    <cellStyle name="Normálna 2" xfId="1"/>
    <cellStyle name="Normálna 3" xfId="4"/>
    <cellStyle name="normálne 2" xfId="2"/>
    <cellStyle name="Percentá" xfId="3" builtinId="5"/>
  </cellStyles>
  <dxfs count="0"/>
  <tableStyles count="0" defaultTableStyle="TableStyleMedium2" defaultPivotStyle="PivotStyleLight16"/>
  <colors>
    <mruColors>
      <color rgb="FFDDDDDD"/>
      <color rgb="FF0B64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6"/>
  <sheetViews>
    <sheetView tabSelected="1" zoomScale="60" zoomScaleNormal="60" workbookViewId="0"/>
  </sheetViews>
  <sheetFormatPr defaultColWidth="9.140625" defaultRowHeight="12.75" x14ac:dyDescent="0.2"/>
  <cols>
    <col min="1" max="1" width="131" style="35" customWidth="1"/>
    <col min="2" max="16384" width="9.140625" style="35"/>
  </cols>
  <sheetData>
    <row r="1" spans="1:1" s="33" customFormat="1" ht="67.349999999999994" customHeight="1" x14ac:dyDescent="0.2">
      <c r="A1" s="38"/>
    </row>
    <row r="2" spans="1:1" s="33" customFormat="1" ht="268.35000000000002" customHeight="1" x14ac:dyDescent="0.2"/>
    <row r="3" spans="1:1" s="33" customFormat="1" ht="83.1" customHeight="1" x14ac:dyDescent="0.2">
      <c r="A3" s="34" t="s">
        <v>65</v>
      </c>
    </row>
    <row r="4" spans="1:1" s="33" customFormat="1" ht="375.95" customHeight="1" x14ac:dyDescent="0.2"/>
    <row r="5" spans="1:1" s="52" customFormat="1" ht="62.1" customHeight="1" x14ac:dyDescent="0.2">
      <c r="A5" s="51"/>
    </row>
    <row r="6" spans="1:1" s="33" customFormat="1" ht="28.7" customHeight="1" x14ac:dyDescent="0.2"/>
  </sheetData>
  <pageMargins left="0" right="0" top="0" bottom="0" header="0" footer="0"/>
  <pageSetup paperSize="9" scale="98" fitToWidth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9"/>
  <sheetViews>
    <sheetView zoomScaleNormal="100" workbookViewId="0"/>
  </sheetViews>
  <sheetFormatPr defaultColWidth="8.85546875" defaultRowHeight="12.75" x14ac:dyDescent="0.2"/>
  <cols>
    <col min="1" max="1" width="130" style="13" customWidth="1"/>
    <col min="2" max="256" width="9.140625" style="13"/>
    <col min="257" max="257" width="130" style="13" customWidth="1"/>
    <col min="258" max="512" width="9.140625" style="13"/>
    <col min="513" max="513" width="130" style="13" customWidth="1"/>
    <col min="514" max="768" width="9.140625" style="13"/>
    <col min="769" max="769" width="130" style="13" customWidth="1"/>
    <col min="770" max="1024" width="9.140625" style="13"/>
    <col min="1025" max="1025" width="130" style="13" customWidth="1"/>
    <col min="1026" max="1280" width="9.140625" style="13"/>
    <col min="1281" max="1281" width="130" style="13" customWidth="1"/>
    <col min="1282" max="1536" width="9.140625" style="13"/>
    <col min="1537" max="1537" width="130" style="13" customWidth="1"/>
    <col min="1538" max="1792" width="9.140625" style="13"/>
    <col min="1793" max="1793" width="130" style="13" customWidth="1"/>
    <col min="1794" max="2048" width="9.140625" style="13"/>
    <col min="2049" max="2049" width="130" style="13" customWidth="1"/>
    <col min="2050" max="2304" width="9.140625" style="13"/>
    <col min="2305" max="2305" width="130" style="13" customWidth="1"/>
    <col min="2306" max="2560" width="9.140625" style="13"/>
    <col min="2561" max="2561" width="130" style="13" customWidth="1"/>
    <col min="2562" max="2816" width="9.140625" style="13"/>
    <col min="2817" max="2817" width="130" style="13" customWidth="1"/>
    <col min="2818" max="3072" width="9.140625" style="13"/>
    <col min="3073" max="3073" width="130" style="13" customWidth="1"/>
    <col min="3074" max="3328" width="9.140625" style="13"/>
    <col min="3329" max="3329" width="130" style="13" customWidth="1"/>
    <col min="3330" max="3584" width="9.140625" style="13"/>
    <col min="3585" max="3585" width="130" style="13" customWidth="1"/>
    <col min="3586" max="3840" width="9.140625" style="13"/>
    <col min="3841" max="3841" width="130" style="13" customWidth="1"/>
    <col min="3842" max="4096" width="9.140625" style="13"/>
    <col min="4097" max="4097" width="130" style="13" customWidth="1"/>
    <col min="4098" max="4352" width="9.140625" style="13"/>
    <col min="4353" max="4353" width="130" style="13" customWidth="1"/>
    <col min="4354" max="4608" width="9.140625" style="13"/>
    <col min="4609" max="4609" width="130" style="13" customWidth="1"/>
    <col min="4610" max="4864" width="9.140625" style="13"/>
    <col min="4865" max="4865" width="130" style="13" customWidth="1"/>
    <col min="4866" max="5120" width="9.140625" style="13"/>
    <col min="5121" max="5121" width="130" style="13" customWidth="1"/>
    <col min="5122" max="5376" width="9.140625" style="13"/>
    <col min="5377" max="5377" width="130" style="13" customWidth="1"/>
    <col min="5378" max="5632" width="9.140625" style="13"/>
    <col min="5633" max="5633" width="130" style="13" customWidth="1"/>
    <col min="5634" max="5888" width="9.140625" style="13"/>
    <col min="5889" max="5889" width="130" style="13" customWidth="1"/>
    <col min="5890" max="6144" width="9.140625" style="13"/>
    <col min="6145" max="6145" width="130" style="13" customWidth="1"/>
    <col min="6146" max="6400" width="9.140625" style="13"/>
    <col min="6401" max="6401" width="130" style="13" customWidth="1"/>
    <col min="6402" max="6656" width="9.140625" style="13"/>
    <col min="6657" max="6657" width="130" style="13" customWidth="1"/>
    <col min="6658" max="6912" width="9.140625" style="13"/>
    <col min="6913" max="6913" width="130" style="13" customWidth="1"/>
    <col min="6914" max="7168" width="9.140625" style="13"/>
    <col min="7169" max="7169" width="130" style="13" customWidth="1"/>
    <col min="7170" max="7424" width="9.140625" style="13"/>
    <col min="7425" max="7425" width="130" style="13" customWidth="1"/>
    <col min="7426" max="7680" width="9.140625" style="13"/>
    <col min="7681" max="7681" width="130" style="13" customWidth="1"/>
    <col min="7682" max="7936" width="9.140625" style="13"/>
    <col min="7937" max="7937" width="130" style="13" customWidth="1"/>
    <col min="7938" max="8192" width="9.140625" style="13"/>
    <col min="8193" max="8193" width="130" style="13" customWidth="1"/>
    <col min="8194" max="8448" width="9.140625" style="13"/>
    <col min="8449" max="8449" width="130" style="13" customWidth="1"/>
    <col min="8450" max="8704" width="9.140625" style="13"/>
    <col min="8705" max="8705" width="130" style="13" customWidth="1"/>
    <col min="8706" max="8960" width="9.140625" style="13"/>
    <col min="8961" max="8961" width="130" style="13" customWidth="1"/>
    <col min="8962" max="9216" width="9.140625" style="13"/>
    <col min="9217" max="9217" width="130" style="13" customWidth="1"/>
    <col min="9218" max="9472" width="9.140625" style="13"/>
    <col min="9473" max="9473" width="130" style="13" customWidth="1"/>
    <col min="9474" max="9728" width="9.140625" style="13"/>
    <col min="9729" max="9729" width="130" style="13" customWidth="1"/>
    <col min="9730" max="9984" width="9.140625" style="13"/>
    <col min="9985" max="9985" width="130" style="13" customWidth="1"/>
    <col min="9986" max="10240" width="9.140625" style="13"/>
    <col min="10241" max="10241" width="130" style="13" customWidth="1"/>
    <col min="10242" max="10496" width="9.140625" style="13"/>
    <col min="10497" max="10497" width="130" style="13" customWidth="1"/>
    <col min="10498" max="10752" width="9.140625" style="13"/>
    <col min="10753" max="10753" width="130" style="13" customWidth="1"/>
    <col min="10754" max="11008" width="9.140625" style="13"/>
    <col min="11009" max="11009" width="130" style="13" customWidth="1"/>
    <col min="11010" max="11264" width="9.140625" style="13"/>
    <col min="11265" max="11265" width="130" style="13" customWidth="1"/>
    <col min="11266" max="11520" width="9.140625" style="13"/>
    <col min="11521" max="11521" width="130" style="13" customWidth="1"/>
    <col min="11522" max="11776" width="9.140625" style="13"/>
    <col min="11777" max="11777" width="130" style="13" customWidth="1"/>
    <col min="11778" max="12032" width="9.140625" style="13"/>
    <col min="12033" max="12033" width="130" style="13" customWidth="1"/>
    <col min="12034" max="12288" width="9.140625" style="13"/>
    <col min="12289" max="12289" width="130" style="13" customWidth="1"/>
    <col min="12290" max="12544" width="9.140625" style="13"/>
    <col min="12545" max="12545" width="130" style="13" customWidth="1"/>
    <col min="12546" max="12800" width="9.140625" style="13"/>
    <col min="12801" max="12801" width="130" style="13" customWidth="1"/>
    <col min="12802" max="13056" width="9.140625" style="13"/>
    <col min="13057" max="13057" width="130" style="13" customWidth="1"/>
    <col min="13058" max="13312" width="9.140625" style="13"/>
    <col min="13313" max="13313" width="130" style="13" customWidth="1"/>
    <col min="13314" max="13568" width="9.140625" style="13"/>
    <col min="13569" max="13569" width="130" style="13" customWidth="1"/>
    <col min="13570" max="13824" width="9.140625" style="13"/>
    <col min="13825" max="13825" width="130" style="13" customWidth="1"/>
    <col min="13826" max="14080" width="9.140625" style="13"/>
    <col min="14081" max="14081" width="130" style="13" customWidth="1"/>
    <col min="14082" max="14336" width="9.140625" style="13"/>
    <col min="14337" max="14337" width="130" style="13" customWidth="1"/>
    <col min="14338" max="14592" width="9.140625" style="13"/>
    <col min="14593" max="14593" width="130" style="13" customWidth="1"/>
    <col min="14594" max="14848" width="9.140625" style="13"/>
    <col min="14849" max="14849" width="130" style="13" customWidth="1"/>
    <col min="14850" max="15104" width="9.140625" style="13"/>
    <col min="15105" max="15105" width="130" style="13" customWidth="1"/>
    <col min="15106" max="15360" width="9.140625" style="13"/>
    <col min="15361" max="15361" width="130" style="13" customWidth="1"/>
    <col min="15362" max="15616" width="9.140625" style="13"/>
    <col min="15617" max="15617" width="130" style="13" customWidth="1"/>
    <col min="15618" max="15872" width="9.140625" style="13"/>
    <col min="15873" max="15873" width="130" style="13" customWidth="1"/>
    <col min="15874" max="16128" width="9.140625" style="13"/>
    <col min="16129" max="16129" width="130" style="13" customWidth="1"/>
    <col min="16130" max="16384" width="9.140625" style="13"/>
  </cols>
  <sheetData>
    <row r="1" spans="1:5" s="12" customFormat="1" ht="17.25" customHeight="1" x14ac:dyDescent="0.25">
      <c r="A1" s="58" t="s">
        <v>73</v>
      </c>
    </row>
    <row r="2" spans="1:5" s="12" customFormat="1" ht="25.5" x14ac:dyDescent="0.25">
      <c r="A2" s="57" t="s">
        <v>74</v>
      </c>
    </row>
    <row r="3" spans="1:5" s="12" customFormat="1" ht="18.95" customHeight="1" x14ac:dyDescent="0.25">
      <c r="A3" s="57" t="s">
        <v>75</v>
      </c>
    </row>
    <row r="4" spans="1:5" s="12" customFormat="1" ht="34.5" customHeight="1" x14ac:dyDescent="0.25">
      <c r="A4" s="58" t="s">
        <v>76</v>
      </c>
    </row>
    <row r="5" spans="1:5" s="12" customFormat="1" ht="57" customHeight="1" x14ac:dyDescent="0.25">
      <c r="A5" s="54" t="s">
        <v>77</v>
      </c>
    </row>
    <row r="6" spans="1:5" s="12" customFormat="1" ht="126" customHeight="1" x14ac:dyDescent="0.25">
      <c r="A6" s="57" t="s">
        <v>78</v>
      </c>
    </row>
    <row r="7" spans="1:5" ht="33.950000000000003" customHeight="1" x14ac:dyDescent="0.2">
      <c r="A7" s="58" t="s">
        <v>79</v>
      </c>
    </row>
    <row r="9" spans="1:5" x14ac:dyDescent="0.2">
      <c r="E9" s="15"/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26"/>
  <sheetViews>
    <sheetView zoomScale="90" zoomScaleNormal="90" zoomScaleSheetLayoutView="90" workbookViewId="0">
      <selection sqref="A1:L1"/>
    </sheetView>
  </sheetViews>
  <sheetFormatPr defaultColWidth="8.85546875" defaultRowHeight="15" x14ac:dyDescent="0.25"/>
  <cols>
    <col min="2" max="2" width="13.7109375" customWidth="1"/>
    <col min="3" max="3" width="11.42578125" bestFit="1" customWidth="1"/>
    <col min="4" max="4" width="10.7109375" bestFit="1" customWidth="1"/>
    <col min="5" max="5" width="11.42578125" customWidth="1"/>
    <col min="6" max="6" width="9.28515625" bestFit="1" customWidth="1"/>
    <col min="7" max="8" width="10" customWidth="1"/>
    <col min="9" max="9" width="10.28515625" customWidth="1"/>
    <col min="10" max="10" width="10.85546875" customWidth="1"/>
    <col min="11" max="11" width="10.42578125" bestFit="1" customWidth="1"/>
    <col min="12" max="12" width="10.85546875" customWidth="1"/>
  </cols>
  <sheetData>
    <row r="1" spans="1:17" ht="35.25" customHeight="1" x14ac:dyDescent="0.25">
      <c r="A1" s="68" t="s">
        <v>71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70"/>
    </row>
    <row r="2" spans="1:17" ht="15" customHeight="1" x14ac:dyDescent="0.25">
      <c r="A2" s="72" t="s">
        <v>7</v>
      </c>
      <c r="B2" s="72"/>
      <c r="C2" s="72"/>
      <c r="D2" s="40" t="s">
        <v>8</v>
      </c>
      <c r="E2" s="40" t="s">
        <v>1</v>
      </c>
      <c r="F2" s="40" t="s">
        <v>2</v>
      </c>
      <c r="G2" s="40" t="s">
        <v>3</v>
      </c>
      <c r="H2" s="40" t="s">
        <v>4</v>
      </c>
      <c r="I2" s="40" t="s">
        <v>5</v>
      </c>
      <c r="J2" s="40" t="s">
        <v>6</v>
      </c>
      <c r="K2" s="40" t="s">
        <v>9</v>
      </c>
      <c r="L2" s="21" t="s">
        <v>10</v>
      </c>
    </row>
    <row r="3" spans="1:17" ht="15" customHeight="1" x14ac:dyDescent="0.25">
      <c r="A3" s="68">
        <v>2016</v>
      </c>
      <c r="B3" s="69"/>
      <c r="C3" s="70"/>
      <c r="D3" s="41">
        <v>1883</v>
      </c>
      <c r="E3" s="41">
        <v>1855</v>
      </c>
      <c r="F3" s="41">
        <v>1324</v>
      </c>
      <c r="G3" s="41">
        <v>1358</v>
      </c>
      <c r="H3" s="41">
        <v>1249</v>
      </c>
      <c r="I3" s="41">
        <v>1465</v>
      </c>
      <c r="J3" s="41">
        <v>1502</v>
      </c>
      <c r="K3" s="41">
        <v>1699</v>
      </c>
      <c r="L3" s="39">
        <f t="shared" ref="L3" si="0">SUM(D3:K3)</f>
        <v>12335</v>
      </c>
    </row>
    <row r="4" spans="1:17" ht="15" customHeight="1" x14ac:dyDescent="0.25">
      <c r="A4" s="68">
        <v>2017</v>
      </c>
      <c r="B4" s="69"/>
      <c r="C4" s="70"/>
      <c r="D4" s="41">
        <v>1966</v>
      </c>
      <c r="E4" s="41">
        <v>1597</v>
      </c>
      <c r="F4" s="41">
        <v>1299</v>
      </c>
      <c r="G4" s="41">
        <v>1443</v>
      </c>
      <c r="H4" s="41">
        <v>746</v>
      </c>
      <c r="I4" s="41">
        <v>1387</v>
      </c>
      <c r="J4" s="41">
        <v>1341</v>
      </c>
      <c r="K4" s="41">
        <v>1661</v>
      </c>
      <c r="L4" s="39">
        <f t="shared" ref="L4:L6" si="1">SUM(D4:K4)</f>
        <v>11440</v>
      </c>
    </row>
    <row r="5" spans="1:17" ht="15" customHeight="1" x14ac:dyDescent="0.25">
      <c r="A5" s="68">
        <v>2018</v>
      </c>
      <c r="B5" s="69"/>
      <c r="C5" s="70"/>
      <c r="D5" s="41">
        <v>1781</v>
      </c>
      <c r="E5" s="41">
        <v>1463</v>
      </c>
      <c r="F5" s="41">
        <v>1271</v>
      </c>
      <c r="G5" s="41">
        <v>1466</v>
      </c>
      <c r="H5" s="41">
        <v>1406</v>
      </c>
      <c r="I5" s="41">
        <v>1425</v>
      </c>
      <c r="J5" s="41">
        <v>1373</v>
      </c>
      <c r="K5" s="41">
        <v>1634</v>
      </c>
      <c r="L5" s="39">
        <f t="shared" si="1"/>
        <v>11819</v>
      </c>
    </row>
    <row r="6" spans="1:17" ht="15" customHeight="1" x14ac:dyDescent="0.25">
      <c r="A6" s="72" t="s">
        <v>66</v>
      </c>
      <c r="B6" s="72"/>
      <c r="C6" s="72"/>
      <c r="D6" s="41">
        <v>1752</v>
      </c>
      <c r="E6" s="41">
        <v>1454</v>
      </c>
      <c r="F6" s="41">
        <v>1220</v>
      </c>
      <c r="G6" s="41">
        <v>1370</v>
      </c>
      <c r="H6" s="41">
        <v>1274</v>
      </c>
      <c r="I6" s="41">
        <v>1439</v>
      </c>
      <c r="J6" s="41">
        <v>1423</v>
      </c>
      <c r="K6" s="41">
        <v>1690</v>
      </c>
      <c r="L6" s="39">
        <f t="shared" si="1"/>
        <v>11622</v>
      </c>
      <c r="M6" s="14"/>
      <c r="O6" s="1"/>
      <c r="P6" s="1"/>
      <c r="Q6" s="1"/>
    </row>
    <row r="7" spans="1:17" s="1" customFormat="1" ht="15" customHeight="1" x14ac:dyDescent="0.25">
      <c r="A7" s="72" t="s">
        <v>70</v>
      </c>
      <c r="B7" s="72"/>
      <c r="C7" s="72"/>
      <c r="D7" s="41">
        <v>1578</v>
      </c>
      <c r="E7" s="41">
        <v>1281</v>
      </c>
      <c r="F7" s="41">
        <v>1102</v>
      </c>
      <c r="G7" s="41">
        <v>1307</v>
      </c>
      <c r="H7" s="41">
        <v>1207</v>
      </c>
      <c r="I7" s="41">
        <v>1284</v>
      </c>
      <c r="J7" s="41">
        <v>1225</v>
      </c>
      <c r="K7" s="41">
        <v>1411</v>
      </c>
      <c r="L7" s="39">
        <f>SUM(D7:K7)</f>
        <v>10395</v>
      </c>
      <c r="M7" s="59"/>
    </row>
    <row r="8" spans="1:17" ht="47.25" customHeight="1" x14ac:dyDescent="0.25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2"/>
    </row>
    <row r="9" spans="1:17" ht="35.1" customHeight="1" x14ac:dyDescent="0.25">
      <c r="A9" s="67" t="s">
        <v>60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</row>
    <row r="10" spans="1:17" ht="15" customHeight="1" x14ac:dyDescent="0.25">
      <c r="A10" s="72" t="s">
        <v>11</v>
      </c>
      <c r="B10" s="71" t="s">
        <v>0</v>
      </c>
      <c r="C10" s="72" t="s">
        <v>12</v>
      </c>
      <c r="D10" s="72"/>
      <c r="E10" s="72"/>
      <c r="F10" s="72"/>
      <c r="G10" s="72"/>
      <c r="H10" s="72"/>
      <c r="I10" s="72"/>
      <c r="J10" s="72"/>
      <c r="K10" s="72"/>
      <c r="L10" s="72"/>
    </row>
    <row r="11" spans="1:17" ht="36" customHeight="1" x14ac:dyDescent="0.25">
      <c r="A11" s="72"/>
      <c r="B11" s="71"/>
      <c r="C11" s="66" t="s">
        <v>13</v>
      </c>
      <c r="D11" s="66"/>
      <c r="E11" s="66" t="s">
        <v>14</v>
      </c>
      <c r="F11" s="66"/>
      <c r="G11" s="66" t="s">
        <v>15</v>
      </c>
      <c r="H11" s="66"/>
      <c r="I11" s="66" t="s">
        <v>53</v>
      </c>
      <c r="J11" s="66"/>
      <c r="K11" s="66" t="s">
        <v>72</v>
      </c>
      <c r="L11" s="66"/>
    </row>
    <row r="12" spans="1:17" ht="35.25" customHeight="1" x14ac:dyDescent="0.25">
      <c r="A12" s="72"/>
      <c r="B12" s="71"/>
      <c r="C12" s="22" t="s">
        <v>16</v>
      </c>
      <c r="D12" s="22" t="s">
        <v>17</v>
      </c>
      <c r="E12" s="22" t="s">
        <v>16</v>
      </c>
      <c r="F12" s="22" t="s">
        <v>17</v>
      </c>
      <c r="G12" s="22" t="s">
        <v>16</v>
      </c>
      <c r="H12" s="22" t="s">
        <v>17</v>
      </c>
      <c r="I12" s="22" t="s">
        <v>16</v>
      </c>
      <c r="J12" s="22" t="s">
        <v>17</v>
      </c>
      <c r="K12" s="22" t="s">
        <v>16</v>
      </c>
      <c r="L12" s="22" t="s">
        <v>17</v>
      </c>
    </row>
    <row r="13" spans="1:17" x14ac:dyDescent="0.25">
      <c r="A13" s="22" t="s">
        <v>8</v>
      </c>
      <c r="B13" s="47">
        <v>1247</v>
      </c>
      <c r="C13" s="47">
        <v>1226</v>
      </c>
      <c r="D13" s="48">
        <f>C13/$B$21*100</f>
        <v>13.930235200545393</v>
      </c>
      <c r="E13" s="47">
        <v>2</v>
      </c>
      <c r="F13" s="48">
        <f>E13/$B$21*100</f>
        <v>2.2724690376093624E-2</v>
      </c>
      <c r="G13" s="47">
        <v>14</v>
      </c>
      <c r="H13" s="48">
        <f>G13/$B$21*100</f>
        <v>0.1590728326326554</v>
      </c>
      <c r="I13" s="47">
        <v>1</v>
      </c>
      <c r="J13" s="48">
        <f>I13/$B$21*100</f>
        <v>1.1362345188046812E-2</v>
      </c>
      <c r="K13" s="47">
        <v>4</v>
      </c>
      <c r="L13" s="48">
        <f>K13/$B$21*100</f>
        <v>4.5449380752187248E-2</v>
      </c>
      <c r="M13" s="63"/>
    </row>
    <row r="14" spans="1:17" x14ac:dyDescent="0.25">
      <c r="A14" s="22" t="s">
        <v>1</v>
      </c>
      <c r="B14" s="47">
        <v>1214</v>
      </c>
      <c r="C14" s="47">
        <v>1086</v>
      </c>
      <c r="D14" s="48">
        <f t="shared" ref="D14:D20" si="2">C14/$B$21*100</f>
        <v>12.33950687421884</v>
      </c>
      <c r="E14" s="47">
        <v>0</v>
      </c>
      <c r="F14" s="48">
        <f t="shared" ref="F14:F19" si="3">E14/$B$21*100</f>
        <v>0</v>
      </c>
      <c r="G14" s="47">
        <v>82</v>
      </c>
      <c r="H14" s="48">
        <f t="shared" ref="H14:H20" si="4">G14/$B$21*100</f>
        <v>0.93171230541983874</v>
      </c>
      <c r="I14" s="47">
        <v>0</v>
      </c>
      <c r="J14" s="48">
        <f t="shared" ref="J14:J20" si="5">I14/$B$21*100</f>
        <v>0</v>
      </c>
      <c r="K14" s="47">
        <v>46</v>
      </c>
      <c r="L14" s="48">
        <f t="shared" ref="L14:L20" si="6">K14/$B$21*100</f>
        <v>0.52266787865015341</v>
      </c>
      <c r="M14" s="63"/>
    </row>
    <row r="15" spans="1:17" x14ac:dyDescent="0.25">
      <c r="A15" s="22" t="s">
        <v>2</v>
      </c>
      <c r="B15" s="47">
        <v>1082</v>
      </c>
      <c r="C15" s="47">
        <v>954</v>
      </c>
      <c r="D15" s="48">
        <f t="shared" si="2"/>
        <v>10.839677309396659</v>
      </c>
      <c r="E15" s="47">
        <v>1</v>
      </c>
      <c r="F15" s="48">
        <f t="shared" si="3"/>
        <v>1.1362345188046812E-2</v>
      </c>
      <c r="G15" s="47">
        <v>96</v>
      </c>
      <c r="H15" s="48">
        <f t="shared" si="4"/>
        <v>1.0907851380524942</v>
      </c>
      <c r="I15" s="47">
        <v>6</v>
      </c>
      <c r="J15" s="48">
        <f t="shared" si="5"/>
        <v>6.8174071128280889E-2</v>
      </c>
      <c r="K15" s="47">
        <v>25</v>
      </c>
      <c r="L15" s="48">
        <f t="shared" si="6"/>
        <v>0.28405862970117035</v>
      </c>
      <c r="M15" s="63"/>
    </row>
    <row r="16" spans="1:17" x14ac:dyDescent="0.25">
      <c r="A16" s="22" t="s">
        <v>3</v>
      </c>
      <c r="B16" s="47">
        <v>1064</v>
      </c>
      <c r="C16" s="47">
        <v>1054</v>
      </c>
      <c r="D16" s="48">
        <f t="shared" si="2"/>
        <v>11.97591182820134</v>
      </c>
      <c r="E16" s="47">
        <v>0</v>
      </c>
      <c r="F16" s="48">
        <f t="shared" si="3"/>
        <v>0</v>
      </c>
      <c r="G16" s="47">
        <v>8</v>
      </c>
      <c r="H16" s="48">
        <f t="shared" si="4"/>
        <v>9.0898761504374495E-2</v>
      </c>
      <c r="I16" s="47">
        <v>0</v>
      </c>
      <c r="J16" s="48">
        <f t="shared" si="5"/>
        <v>0</v>
      </c>
      <c r="K16" s="47">
        <v>2</v>
      </c>
      <c r="L16" s="48">
        <f t="shared" si="6"/>
        <v>2.2724690376093624E-2</v>
      </c>
      <c r="M16" s="63"/>
    </row>
    <row r="17" spans="1:13" x14ac:dyDescent="0.25">
      <c r="A17" s="22" t="s">
        <v>4</v>
      </c>
      <c r="B17" s="47">
        <v>928</v>
      </c>
      <c r="C17" s="47">
        <v>912</v>
      </c>
      <c r="D17" s="48">
        <f t="shared" si="2"/>
        <v>10.362458811498694</v>
      </c>
      <c r="E17" s="47">
        <v>0</v>
      </c>
      <c r="F17" s="48">
        <f t="shared" si="3"/>
        <v>0</v>
      </c>
      <c r="G17" s="47">
        <v>11</v>
      </c>
      <c r="H17" s="48">
        <f t="shared" si="4"/>
        <v>0.12498579706851495</v>
      </c>
      <c r="I17" s="47">
        <v>5</v>
      </c>
      <c r="J17" s="48">
        <f t="shared" si="5"/>
        <v>5.6811725940234065E-2</v>
      </c>
      <c r="K17" s="47">
        <v>0</v>
      </c>
      <c r="L17" s="48">
        <f t="shared" si="6"/>
        <v>0</v>
      </c>
      <c r="M17" s="63"/>
    </row>
    <row r="18" spans="1:13" x14ac:dyDescent="0.25">
      <c r="A18" s="22" t="s">
        <v>5</v>
      </c>
      <c r="B18" s="47">
        <v>1048</v>
      </c>
      <c r="C18" s="47">
        <v>974</v>
      </c>
      <c r="D18" s="48">
        <f t="shared" si="2"/>
        <v>11.066924213157597</v>
      </c>
      <c r="E18" s="47">
        <v>1</v>
      </c>
      <c r="F18" s="48">
        <f t="shared" si="3"/>
        <v>1.1362345188046812E-2</v>
      </c>
      <c r="G18" s="47">
        <v>70</v>
      </c>
      <c r="H18" s="48">
        <f t="shared" si="4"/>
        <v>0.79536416316327696</v>
      </c>
      <c r="I18" s="47">
        <v>0</v>
      </c>
      <c r="J18" s="48">
        <f t="shared" si="5"/>
        <v>0</v>
      </c>
      <c r="K18" s="47">
        <v>3</v>
      </c>
      <c r="L18" s="48">
        <f t="shared" si="6"/>
        <v>3.4087035564140444E-2</v>
      </c>
      <c r="M18" s="63"/>
    </row>
    <row r="19" spans="1:13" x14ac:dyDescent="0.25">
      <c r="A19" s="22" t="s">
        <v>6</v>
      </c>
      <c r="B19" s="47">
        <v>996</v>
      </c>
      <c r="C19" s="47">
        <v>950</v>
      </c>
      <c r="D19" s="48">
        <f t="shared" si="2"/>
        <v>10.794227928644471</v>
      </c>
      <c r="E19" s="47">
        <v>1</v>
      </c>
      <c r="F19" s="48">
        <f t="shared" si="3"/>
        <v>1.1362345188046812E-2</v>
      </c>
      <c r="G19" s="47">
        <v>30</v>
      </c>
      <c r="H19" s="48">
        <f t="shared" si="4"/>
        <v>0.34087035564140439</v>
      </c>
      <c r="I19" s="47">
        <v>0</v>
      </c>
      <c r="J19" s="48">
        <f t="shared" si="5"/>
        <v>0</v>
      </c>
      <c r="K19" s="47">
        <v>14</v>
      </c>
      <c r="L19" s="48">
        <f t="shared" si="6"/>
        <v>0.1590728326326554</v>
      </c>
      <c r="M19" s="63"/>
    </row>
    <row r="20" spans="1:13" x14ac:dyDescent="0.25">
      <c r="A20" s="22" t="s">
        <v>9</v>
      </c>
      <c r="B20" s="47">
        <v>1222</v>
      </c>
      <c r="C20" s="47">
        <v>1139</v>
      </c>
      <c r="D20" s="48">
        <f t="shared" si="2"/>
        <v>12.941711169185318</v>
      </c>
      <c r="E20" s="47">
        <v>1</v>
      </c>
      <c r="F20" s="48">
        <f>E20/$B$21*100</f>
        <v>1.1362345188046812E-2</v>
      </c>
      <c r="G20" s="47">
        <v>43</v>
      </c>
      <c r="H20" s="48">
        <f t="shared" si="4"/>
        <v>0.48858084308601296</v>
      </c>
      <c r="I20" s="47">
        <v>4</v>
      </c>
      <c r="J20" s="48">
        <f t="shared" si="5"/>
        <v>4.5449380752187248E-2</v>
      </c>
      <c r="K20" s="47">
        <v>35</v>
      </c>
      <c r="L20" s="48">
        <f t="shared" si="6"/>
        <v>0.39768208158163848</v>
      </c>
      <c r="M20" s="63"/>
    </row>
    <row r="21" spans="1:13" x14ac:dyDescent="0.25">
      <c r="A21" s="28" t="s">
        <v>10</v>
      </c>
      <c r="B21" s="49">
        <f>SUM(B13:B20)</f>
        <v>8801</v>
      </c>
      <c r="C21" s="49">
        <f>SUM(C13:C20)</f>
        <v>8295</v>
      </c>
      <c r="D21" s="50">
        <f t="shared" ref="D21:L21" si="7">SUM(D13:D20)</f>
        <v>94.250653334848295</v>
      </c>
      <c r="E21" s="49">
        <f t="shared" si="7"/>
        <v>6</v>
      </c>
      <c r="F21" s="50">
        <f t="shared" si="7"/>
        <v>6.8174071128280875E-2</v>
      </c>
      <c r="G21" s="49">
        <f t="shared" si="7"/>
        <v>354</v>
      </c>
      <c r="H21" s="50">
        <f t="shared" si="7"/>
        <v>4.0222701965685719</v>
      </c>
      <c r="I21" s="49">
        <f t="shared" si="7"/>
        <v>16</v>
      </c>
      <c r="J21" s="50">
        <f t="shared" si="7"/>
        <v>0.18179752300874902</v>
      </c>
      <c r="K21" s="49">
        <f t="shared" si="7"/>
        <v>129</v>
      </c>
      <c r="L21" s="50">
        <f t="shared" si="7"/>
        <v>1.4657425292580388</v>
      </c>
      <c r="M21" s="63"/>
    </row>
    <row r="22" spans="1:13" x14ac:dyDescent="0.25">
      <c r="B22" s="17"/>
      <c r="C22" s="17"/>
      <c r="D22" s="17"/>
      <c r="E22" s="17"/>
      <c r="F22" s="17"/>
      <c r="G22" s="17"/>
      <c r="H22" s="17"/>
      <c r="I22" s="17"/>
      <c r="J22" s="17"/>
    </row>
    <row r="23" spans="1:13" ht="15" customHeight="1" x14ac:dyDescent="0.25">
      <c r="C23" s="64"/>
    </row>
    <row r="25" spans="1:13" ht="45.75" customHeight="1" x14ac:dyDescent="0.25"/>
    <row r="26" spans="1:13" ht="33" customHeight="1" x14ac:dyDescent="0.25"/>
  </sheetData>
  <mergeCells count="17">
    <mergeCell ref="I11:J11"/>
    <mergeCell ref="A8:L8"/>
    <mergeCell ref="E11:F11"/>
    <mergeCell ref="G11:H11"/>
    <mergeCell ref="A9:L9"/>
    <mergeCell ref="A1:L1"/>
    <mergeCell ref="B10:B12"/>
    <mergeCell ref="C11:D11"/>
    <mergeCell ref="K11:L11"/>
    <mergeCell ref="C10:L10"/>
    <mergeCell ref="A10:A12"/>
    <mergeCell ref="A2:C2"/>
    <mergeCell ref="A7:C7"/>
    <mergeCell ref="A6:C6"/>
    <mergeCell ref="A5:C5"/>
    <mergeCell ref="A4:C4"/>
    <mergeCell ref="A3:C3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41"/>
  <sheetViews>
    <sheetView zoomScale="90" zoomScaleNormal="90" workbookViewId="0">
      <selection sqref="A1:K1"/>
    </sheetView>
  </sheetViews>
  <sheetFormatPr defaultColWidth="8.85546875" defaultRowHeight="15" x14ac:dyDescent="0.25"/>
  <cols>
    <col min="1" max="1" width="16.7109375" style="4" customWidth="1"/>
    <col min="2" max="3" width="13.28515625" style="4" customWidth="1"/>
    <col min="4" max="5" width="9.42578125" style="4" customWidth="1"/>
    <col min="6" max="6" width="13.42578125" style="4" customWidth="1"/>
    <col min="7" max="11" width="10.42578125" style="4" customWidth="1"/>
    <col min="12" max="258" width="9.140625" style="4"/>
    <col min="259" max="265" width="16.7109375" style="4" customWidth="1"/>
    <col min="266" max="514" width="9.140625" style="4"/>
    <col min="515" max="521" width="16.7109375" style="4" customWidth="1"/>
    <col min="522" max="770" width="9.140625" style="4"/>
    <col min="771" max="777" width="16.7109375" style="4" customWidth="1"/>
    <col min="778" max="1026" width="9.140625" style="4"/>
    <col min="1027" max="1033" width="16.7109375" style="4" customWidth="1"/>
    <col min="1034" max="1282" width="9.140625" style="4"/>
    <col min="1283" max="1289" width="16.7109375" style="4" customWidth="1"/>
    <col min="1290" max="1538" width="9.140625" style="4"/>
    <col min="1539" max="1545" width="16.7109375" style="4" customWidth="1"/>
    <col min="1546" max="1794" width="9.140625" style="4"/>
    <col min="1795" max="1801" width="16.7109375" style="4" customWidth="1"/>
    <col min="1802" max="2050" width="9.140625" style="4"/>
    <col min="2051" max="2057" width="16.7109375" style="4" customWidth="1"/>
    <col min="2058" max="2306" width="9.140625" style="4"/>
    <col min="2307" max="2313" width="16.7109375" style="4" customWidth="1"/>
    <col min="2314" max="2562" width="9.140625" style="4"/>
    <col min="2563" max="2569" width="16.7109375" style="4" customWidth="1"/>
    <col min="2570" max="2818" width="9.140625" style="4"/>
    <col min="2819" max="2825" width="16.7109375" style="4" customWidth="1"/>
    <col min="2826" max="3074" width="9.140625" style="4"/>
    <col min="3075" max="3081" width="16.7109375" style="4" customWidth="1"/>
    <col min="3082" max="3330" width="9.140625" style="4"/>
    <col min="3331" max="3337" width="16.7109375" style="4" customWidth="1"/>
    <col min="3338" max="3586" width="9.140625" style="4"/>
    <col min="3587" max="3593" width="16.7109375" style="4" customWidth="1"/>
    <col min="3594" max="3842" width="9.140625" style="4"/>
    <col min="3843" max="3849" width="16.7109375" style="4" customWidth="1"/>
    <col min="3850" max="4098" width="9.140625" style="4"/>
    <col min="4099" max="4105" width="16.7109375" style="4" customWidth="1"/>
    <col min="4106" max="4354" width="9.140625" style="4"/>
    <col min="4355" max="4361" width="16.7109375" style="4" customWidth="1"/>
    <col min="4362" max="4610" width="9.140625" style="4"/>
    <col min="4611" max="4617" width="16.7109375" style="4" customWidth="1"/>
    <col min="4618" max="4866" width="9.140625" style="4"/>
    <col min="4867" max="4873" width="16.7109375" style="4" customWidth="1"/>
    <col min="4874" max="5122" width="9.140625" style="4"/>
    <col min="5123" max="5129" width="16.7109375" style="4" customWidth="1"/>
    <col min="5130" max="5378" width="9.140625" style="4"/>
    <col min="5379" max="5385" width="16.7109375" style="4" customWidth="1"/>
    <col min="5386" max="5634" width="9.140625" style="4"/>
    <col min="5635" max="5641" width="16.7109375" style="4" customWidth="1"/>
    <col min="5642" max="5890" width="9.140625" style="4"/>
    <col min="5891" max="5897" width="16.7109375" style="4" customWidth="1"/>
    <col min="5898" max="6146" width="9.140625" style="4"/>
    <col min="6147" max="6153" width="16.7109375" style="4" customWidth="1"/>
    <col min="6154" max="6402" width="9.140625" style="4"/>
    <col min="6403" max="6409" width="16.7109375" style="4" customWidth="1"/>
    <col min="6410" max="6658" width="9.140625" style="4"/>
    <col min="6659" max="6665" width="16.7109375" style="4" customWidth="1"/>
    <col min="6666" max="6914" width="9.140625" style="4"/>
    <col min="6915" max="6921" width="16.7109375" style="4" customWidth="1"/>
    <col min="6922" max="7170" width="9.140625" style="4"/>
    <col min="7171" max="7177" width="16.7109375" style="4" customWidth="1"/>
    <col min="7178" max="7426" width="9.140625" style="4"/>
    <col min="7427" max="7433" width="16.7109375" style="4" customWidth="1"/>
    <col min="7434" max="7682" width="9.140625" style="4"/>
    <col min="7683" max="7689" width="16.7109375" style="4" customWidth="1"/>
    <col min="7690" max="7938" width="9.140625" style="4"/>
    <col min="7939" max="7945" width="16.7109375" style="4" customWidth="1"/>
    <col min="7946" max="8194" width="9.140625" style="4"/>
    <col min="8195" max="8201" width="16.7109375" style="4" customWidth="1"/>
    <col min="8202" max="8450" width="9.140625" style="4"/>
    <col min="8451" max="8457" width="16.7109375" style="4" customWidth="1"/>
    <col min="8458" max="8706" width="9.140625" style="4"/>
    <col min="8707" max="8713" width="16.7109375" style="4" customWidth="1"/>
    <col min="8714" max="8962" width="9.140625" style="4"/>
    <col min="8963" max="8969" width="16.7109375" style="4" customWidth="1"/>
    <col min="8970" max="9218" width="9.140625" style="4"/>
    <col min="9219" max="9225" width="16.7109375" style="4" customWidth="1"/>
    <col min="9226" max="9474" width="9.140625" style="4"/>
    <col min="9475" max="9481" width="16.7109375" style="4" customWidth="1"/>
    <col min="9482" max="9730" width="9.140625" style="4"/>
    <col min="9731" max="9737" width="16.7109375" style="4" customWidth="1"/>
    <col min="9738" max="9986" width="9.140625" style="4"/>
    <col min="9987" max="9993" width="16.7109375" style="4" customWidth="1"/>
    <col min="9994" max="10242" width="9.140625" style="4"/>
    <col min="10243" max="10249" width="16.7109375" style="4" customWidth="1"/>
    <col min="10250" max="10498" width="9.140625" style="4"/>
    <col min="10499" max="10505" width="16.7109375" style="4" customWidth="1"/>
    <col min="10506" max="10754" width="9.140625" style="4"/>
    <col min="10755" max="10761" width="16.7109375" style="4" customWidth="1"/>
    <col min="10762" max="11010" width="9.140625" style="4"/>
    <col min="11011" max="11017" width="16.7109375" style="4" customWidth="1"/>
    <col min="11018" max="11266" width="9.140625" style="4"/>
    <col min="11267" max="11273" width="16.7109375" style="4" customWidth="1"/>
    <col min="11274" max="11522" width="9.140625" style="4"/>
    <col min="11523" max="11529" width="16.7109375" style="4" customWidth="1"/>
    <col min="11530" max="11778" width="9.140625" style="4"/>
    <col min="11779" max="11785" width="16.7109375" style="4" customWidth="1"/>
    <col min="11786" max="12034" width="9.140625" style="4"/>
    <col min="12035" max="12041" width="16.7109375" style="4" customWidth="1"/>
    <col min="12042" max="12290" width="9.140625" style="4"/>
    <col min="12291" max="12297" width="16.7109375" style="4" customWidth="1"/>
    <col min="12298" max="12546" width="9.140625" style="4"/>
    <col min="12547" max="12553" width="16.7109375" style="4" customWidth="1"/>
    <col min="12554" max="12802" width="9.140625" style="4"/>
    <col min="12803" max="12809" width="16.7109375" style="4" customWidth="1"/>
    <col min="12810" max="13058" width="9.140625" style="4"/>
    <col min="13059" max="13065" width="16.7109375" style="4" customWidth="1"/>
    <col min="13066" max="13314" width="9.140625" style="4"/>
    <col min="13315" max="13321" width="16.7109375" style="4" customWidth="1"/>
    <col min="13322" max="13570" width="9.140625" style="4"/>
    <col min="13571" max="13577" width="16.7109375" style="4" customWidth="1"/>
    <col min="13578" max="13826" width="9.140625" style="4"/>
    <col min="13827" max="13833" width="16.7109375" style="4" customWidth="1"/>
    <col min="13834" max="14082" width="9.140625" style="4"/>
    <col min="14083" max="14089" width="16.7109375" style="4" customWidth="1"/>
    <col min="14090" max="14338" width="9.140625" style="4"/>
    <col min="14339" max="14345" width="16.7109375" style="4" customWidth="1"/>
    <col min="14346" max="14594" width="9.140625" style="4"/>
    <col min="14595" max="14601" width="16.7109375" style="4" customWidth="1"/>
    <col min="14602" max="14850" width="9.140625" style="4"/>
    <col min="14851" max="14857" width="16.7109375" style="4" customWidth="1"/>
    <col min="14858" max="15106" width="9.140625" style="4"/>
    <col min="15107" max="15113" width="16.7109375" style="4" customWidth="1"/>
    <col min="15114" max="15362" width="9.140625" style="4"/>
    <col min="15363" max="15369" width="16.7109375" style="4" customWidth="1"/>
    <col min="15370" max="15618" width="9.140625" style="4"/>
    <col min="15619" max="15625" width="16.7109375" style="4" customWidth="1"/>
    <col min="15626" max="15874" width="9.140625" style="4"/>
    <col min="15875" max="15881" width="16.7109375" style="4" customWidth="1"/>
    <col min="15882" max="16130" width="9.140625" style="4"/>
    <col min="16131" max="16137" width="16.7109375" style="4" customWidth="1"/>
    <col min="16138" max="16384" width="9.140625" style="4"/>
  </cols>
  <sheetData>
    <row r="1" spans="1:16" ht="35.1" customHeight="1" x14ac:dyDescent="0.25">
      <c r="A1" s="74" t="s">
        <v>57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3"/>
      <c r="M1" s="3"/>
      <c r="N1" s="3"/>
      <c r="O1" s="3"/>
      <c r="P1" s="3"/>
    </row>
    <row r="2" spans="1:16" ht="21" customHeight="1" x14ac:dyDescent="0.25">
      <c r="A2" s="73" t="s">
        <v>11</v>
      </c>
      <c r="B2" s="73" t="s">
        <v>0</v>
      </c>
      <c r="C2" s="73" t="s">
        <v>18</v>
      </c>
      <c r="D2" s="76" t="s">
        <v>58</v>
      </c>
      <c r="E2" s="76"/>
      <c r="F2" s="73" t="s">
        <v>67</v>
      </c>
      <c r="G2" s="73" t="s">
        <v>19</v>
      </c>
      <c r="H2" s="73"/>
      <c r="I2" s="73"/>
      <c r="J2" s="73"/>
      <c r="K2" s="73"/>
      <c r="L2" s="2"/>
      <c r="M2" s="2"/>
      <c r="N2" s="2"/>
      <c r="O2" s="2"/>
    </row>
    <row r="3" spans="1:16" ht="17.100000000000001" customHeight="1" x14ac:dyDescent="0.25">
      <c r="A3" s="73"/>
      <c r="B3" s="73"/>
      <c r="C3" s="73"/>
      <c r="D3" s="75" t="s">
        <v>45</v>
      </c>
      <c r="E3" s="75" t="s">
        <v>46</v>
      </c>
      <c r="F3" s="73"/>
      <c r="G3" s="73" t="s">
        <v>16</v>
      </c>
      <c r="H3" s="73" t="s">
        <v>17</v>
      </c>
      <c r="I3" s="73" t="s">
        <v>59</v>
      </c>
      <c r="J3" s="73"/>
      <c r="K3" s="73"/>
      <c r="L3" s="2"/>
      <c r="M3" s="2"/>
      <c r="N3" s="2"/>
      <c r="O3" s="2"/>
    </row>
    <row r="4" spans="1:16" ht="30.6" customHeight="1" x14ac:dyDescent="0.25">
      <c r="A4" s="73"/>
      <c r="B4" s="73"/>
      <c r="C4" s="73"/>
      <c r="D4" s="75"/>
      <c r="E4" s="75"/>
      <c r="F4" s="73"/>
      <c r="G4" s="73"/>
      <c r="H4" s="73"/>
      <c r="I4" s="45">
        <v>1</v>
      </c>
      <c r="J4" s="45">
        <v>2</v>
      </c>
      <c r="K4" s="45" t="s">
        <v>54</v>
      </c>
      <c r="L4" s="5"/>
      <c r="M4" s="5"/>
      <c r="N4" s="5"/>
      <c r="O4" s="5"/>
    </row>
    <row r="5" spans="1:16" ht="15" customHeight="1" x14ac:dyDescent="0.25">
      <c r="A5" s="46" t="s">
        <v>8</v>
      </c>
      <c r="B5" s="47">
        <v>1247</v>
      </c>
      <c r="C5" s="47">
        <v>1226</v>
      </c>
      <c r="D5" s="47">
        <v>442</v>
      </c>
      <c r="E5" s="47">
        <v>784</v>
      </c>
      <c r="F5" s="55">
        <v>8.4</v>
      </c>
      <c r="G5" s="47">
        <v>747</v>
      </c>
      <c r="H5" s="48">
        <f>G5/$B$13*100</f>
        <v>8.4876718554709694</v>
      </c>
      <c r="I5" s="47">
        <v>441</v>
      </c>
      <c r="J5" s="47">
        <v>271</v>
      </c>
      <c r="K5" s="47">
        <v>35</v>
      </c>
      <c r="L5" s="7"/>
      <c r="M5" s="8"/>
      <c r="N5" s="8"/>
      <c r="O5" s="8"/>
    </row>
    <row r="6" spans="1:16" ht="15" customHeight="1" x14ac:dyDescent="0.25">
      <c r="A6" s="46" t="s">
        <v>1</v>
      </c>
      <c r="B6" s="47">
        <v>1214</v>
      </c>
      <c r="C6" s="47">
        <v>1086</v>
      </c>
      <c r="D6" s="47">
        <v>383</v>
      </c>
      <c r="E6" s="47">
        <v>703</v>
      </c>
      <c r="F6" s="55">
        <v>5.3</v>
      </c>
      <c r="G6" s="47">
        <v>643</v>
      </c>
      <c r="H6" s="48">
        <f t="shared" ref="H6:H12" si="0">G6/$B$13*100</f>
        <v>7.3059879559141008</v>
      </c>
      <c r="I6" s="47">
        <v>350</v>
      </c>
      <c r="J6" s="47">
        <v>253</v>
      </c>
      <c r="K6" s="47">
        <v>40</v>
      </c>
      <c r="L6" s="6"/>
      <c r="M6" s="9"/>
      <c r="N6" s="9"/>
      <c r="O6" s="9"/>
    </row>
    <row r="7" spans="1:16" ht="15" customHeight="1" x14ac:dyDescent="0.25">
      <c r="A7" s="46" t="s">
        <v>2</v>
      </c>
      <c r="B7" s="47">
        <v>1082</v>
      </c>
      <c r="C7" s="47">
        <v>954</v>
      </c>
      <c r="D7" s="47">
        <v>350</v>
      </c>
      <c r="E7" s="47">
        <v>604</v>
      </c>
      <c r="F7" s="55">
        <v>6.3</v>
      </c>
      <c r="G7" s="47">
        <v>598</v>
      </c>
      <c r="H7" s="48">
        <f t="shared" si="0"/>
        <v>6.7946824224519951</v>
      </c>
      <c r="I7" s="47">
        <v>294</v>
      </c>
      <c r="J7" s="47">
        <v>259</v>
      </c>
      <c r="K7" s="47">
        <v>45</v>
      </c>
      <c r="L7" s="7"/>
      <c r="M7" s="8"/>
      <c r="N7" s="8"/>
      <c r="O7" s="8"/>
    </row>
    <row r="8" spans="1:16" ht="15" customHeight="1" x14ac:dyDescent="0.25">
      <c r="A8" s="46" t="s">
        <v>3</v>
      </c>
      <c r="B8" s="47">
        <v>1064</v>
      </c>
      <c r="C8" s="47">
        <v>1054</v>
      </c>
      <c r="D8" s="47">
        <v>424</v>
      </c>
      <c r="E8" s="47">
        <v>630</v>
      </c>
      <c r="F8" s="55">
        <v>5</v>
      </c>
      <c r="G8" s="47">
        <v>583</v>
      </c>
      <c r="H8" s="48">
        <f t="shared" si="0"/>
        <v>6.6242472446312917</v>
      </c>
      <c r="I8" s="47">
        <v>366</v>
      </c>
      <c r="J8" s="47">
        <v>186</v>
      </c>
      <c r="K8" s="47">
        <v>31</v>
      </c>
      <c r="L8" s="10"/>
      <c r="M8" s="11"/>
      <c r="N8" s="11"/>
      <c r="O8" s="11"/>
    </row>
    <row r="9" spans="1:16" ht="15" customHeight="1" x14ac:dyDescent="0.25">
      <c r="A9" s="46" t="s">
        <v>4</v>
      </c>
      <c r="B9" s="47">
        <v>928</v>
      </c>
      <c r="C9" s="47">
        <v>912</v>
      </c>
      <c r="D9" s="47">
        <v>327</v>
      </c>
      <c r="E9" s="47">
        <v>585</v>
      </c>
      <c r="F9" s="55">
        <v>6.3</v>
      </c>
      <c r="G9" s="47">
        <v>562</v>
      </c>
      <c r="H9" s="48">
        <f t="shared" si="0"/>
        <v>6.3856379956823082</v>
      </c>
      <c r="I9" s="47">
        <v>295</v>
      </c>
      <c r="J9" s="47">
        <v>215</v>
      </c>
      <c r="K9" s="47">
        <v>52</v>
      </c>
    </row>
    <row r="10" spans="1:16" ht="15" customHeight="1" x14ac:dyDescent="0.25">
      <c r="A10" s="46" t="s">
        <v>5</v>
      </c>
      <c r="B10" s="47">
        <v>1048</v>
      </c>
      <c r="C10" s="47">
        <v>974</v>
      </c>
      <c r="D10" s="47">
        <v>333</v>
      </c>
      <c r="E10" s="47">
        <v>641</v>
      </c>
      <c r="F10" s="55">
        <v>5.0999999999999996</v>
      </c>
      <c r="G10" s="47">
        <v>583</v>
      </c>
      <c r="H10" s="48">
        <f t="shared" si="0"/>
        <v>6.6242472446312917</v>
      </c>
      <c r="I10" s="47">
        <v>289</v>
      </c>
      <c r="J10" s="47">
        <v>229</v>
      </c>
      <c r="K10" s="47">
        <v>65</v>
      </c>
    </row>
    <row r="11" spans="1:16" ht="15" customHeight="1" x14ac:dyDescent="0.25">
      <c r="A11" s="46" t="s">
        <v>6</v>
      </c>
      <c r="B11" s="47">
        <v>996</v>
      </c>
      <c r="C11" s="47">
        <v>950</v>
      </c>
      <c r="D11" s="47">
        <v>349</v>
      </c>
      <c r="E11" s="47">
        <v>601</v>
      </c>
      <c r="F11" s="55">
        <v>6.6</v>
      </c>
      <c r="G11" s="47">
        <v>568</v>
      </c>
      <c r="H11" s="48">
        <f t="shared" si="0"/>
        <v>6.4538120668105892</v>
      </c>
      <c r="I11" s="47">
        <v>281</v>
      </c>
      <c r="J11" s="47">
        <v>222</v>
      </c>
      <c r="K11" s="47">
        <v>65</v>
      </c>
    </row>
    <row r="12" spans="1:16" ht="15" customHeight="1" x14ac:dyDescent="0.25">
      <c r="A12" s="46" t="s">
        <v>9</v>
      </c>
      <c r="B12" s="47">
        <v>1222</v>
      </c>
      <c r="C12" s="47">
        <v>1139</v>
      </c>
      <c r="D12" s="47">
        <v>451</v>
      </c>
      <c r="E12" s="47">
        <v>688</v>
      </c>
      <c r="F12" s="55">
        <v>7.4</v>
      </c>
      <c r="G12" s="47">
        <v>654</v>
      </c>
      <c r="H12" s="48">
        <f t="shared" si="0"/>
        <v>7.4309737529826156</v>
      </c>
      <c r="I12" s="47">
        <v>350</v>
      </c>
      <c r="J12" s="47">
        <v>242</v>
      </c>
      <c r="K12" s="47">
        <v>62</v>
      </c>
    </row>
    <row r="13" spans="1:16" ht="15" customHeight="1" x14ac:dyDescent="0.25">
      <c r="A13" s="46" t="s">
        <v>10</v>
      </c>
      <c r="B13" s="49">
        <f>SUM(B5:B12)</f>
        <v>8801</v>
      </c>
      <c r="C13" s="49">
        <f>SUM(C5:C12)</f>
        <v>8295</v>
      </c>
      <c r="D13" s="49">
        <f t="shared" ref="D13:E13" si="1">SUM(D5:D12)</f>
        <v>3059</v>
      </c>
      <c r="E13" s="49">
        <f t="shared" si="1"/>
        <v>5236</v>
      </c>
      <c r="F13" s="50">
        <v>6.4</v>
      </c>
      <c r="G13" s="49">
        <f>SUM(G5:G12)</f>
        <v>4938</v>
      </c>
      <c r="H13" s="56">
        <f t="shared" ref="H13:K13" si="2">SUM(H5:H12)</f>
        <v>56.107260538575161</v>
      </c>
      <c r="I13" s="49">
        <f t="shared" si="2"/>
        <v>2666</v>
      </c>
      <c r="J13" s="49">
        <f t="shared" si="2"/>
        <v>1877</v>
      </c>
      <c r="K13" s="49">
        <f t="shared" si="2"/>
        <v>395</v>
      </c>
    </row>
    <row r="14" spans="1:16" x14ac:dyDescent="0.25">
      <c r="A14" s="16"/>
      <c r="B14" s="16"/>
      <c r="C14" s="16"/>
      <c r="D14" s="16"/>
      <c r="E14" s="16"/>
      <c r="F14" s="16"/>
      <c r="G14" s="16"/>
      <c r="H14" s="16"/>
      <c r="I14" s="16"/>
    </row>
    <row r="15" spans="1:16" x14ac:dyDescent="0.25">
      <c r="A15" s="16"/>
      <c r="B15" s="16"/>
      <c r="C15" s="16"/>
      <c r="D15" s="16"/>
      <c r="E15" s="16"/>
      <c r="F15" s="16"/>
      <c r="G15" s="60"/>
      <c r="H15" s="16"/>
      <c r="I15" s="16"/>
    </row>
    <row r="18" spans="1:9" ht="15.75" customHeight="1" x14ac:dyDescent="0.25"/>
    <row r="19" spans="1:9" ht="33.6" customHeight="1" x14ac:dyDescent="0.25"/>
    <row r="30" spans="1:9" x14ac:dyDescent="0.25">
      <c r="A30"/>
      <c r="B30"/>
      <c r="C30"/>
      <c r="D30"/>
      <c r="E30"/>
      <c r="F30" s="1"/>
      <c r="G30"/>
      <c r="H30"/>
      <c r="I30"/>
    </row>
    <row r="31" spans="1:9" ht="48.6" customHeight="1" x14ac:dyDescent="0.25">
      <c r="A31"/>
      <c r="B31"/>
      <c r="C31"/>
      <c r="D31"/>
      <c r="E31"/>
      <c r="F31" s="1"/>
      <c r="G31"/>
      <c r="H31"/>
      <c r="I31"/>
    </row>
    <row r="32" spans="1:9" ht="30" customHeight="1" x14ac:dyDescent="0.25">
      <c r="A32"/>
      <c r="B32"/>
      <c r="C32"/>
      <c r="D32"/>
      <c r="E32"/>
      <c r="F32" s="1"/>
      <c r="G32"/>
      <c r="H32"/>
      <c r="I32"/>
    </row>
    <row r="33" spans="1:9" x14ac:dyDescent="0.25">
      <c r="A33"/>
      <c r="B33"/>
      <c r="C33"/>
      <c r="D33"/>
      <c r="E33"/>
      <c r="F33" s="1"/>
      <c r="G33"/>
      <c r="H33"/>
      <c r="I33"/>
    </row>
    <row r="34" spans="1:9" x14ac:dyDescent="0.25">
      <c r="A34"/>
      <c r="B34"/>
      <c r="C34"/>
      <c r="D34"/>
      <c r="E34"/>
      <c r="F34" s="1"/>
      <c r="G34"/>
      <c r="H34"/>
      <c r="I34"/>
    </row>
    <row r="35" spans="1:9" x14ac:dyDescent="0.25">
      <c r="A35"/>
      <c r="B35"/>
      <c r="C35"/>
      <c r="D35"/>
      <c r="E35"/>
      <c r="F35" s="1"/>
      <c r="G35"/>
      <c r="H35"/>
      <c r="I35"/>
    </row>
    <row r="36" spans="1:9" x14ac:dyDescent="0.25">
      <c r="A36"/>
      <c r="B36"/>
      <c r="C36"/>
      <c r="D36"/>
      <c r="E36"/>
      <c r="F36" s="1"/>
      <c r="G36"/>
      <c r="H36"/>
      <c r="I36"/>
    </row>
    <row r="37" spans="1:9" x14ac:dyDescent="0.25">
      <c r="A37"/>
      <c r="B37"/>
      <c r="C37"/>
      <c r="D37"/>
      <c r="E37"/>
      <c r="F37" s="1"/>
      <c r="G37"/>
      <c r="H37"/>
      <c r="I37"/>
    </row>
    <row r="38" spans="1:9" x14ac:dyDescent="0.25">
      <c r="A38"/>
      <c r="B38"/>
      <c r="C38"/>
      <c r="D38"/>
      <c r="E38"/>
      <c r="F38" s="1"/>
      <c r="G38"/>
      <c r="H38"/>
      <c r="I38"/>
    </row>
    <row r="39" spans="1:9" x14ac:dyDescent="0.25">
      <c r="A39"/>
      <c r="B39"/>
      <c r="C39"/>
      <c r="D39"/>
      <c r="E39"/>
      <c r="F39" s="1"/>
      <c r="G39"/>
      <c r="H39"/>
      <c r="I39"/>
    </row>
    <row r="40" spans="1:9" x14ac:dyDescent="0.25">
      <c r="A40"/>
      <c r="B40"/>
      <c r="C40"/>
      <c r="D40"/>
      <c r="E40"/>
      <c r="F40" s="1"/>
      <c r="G40"/>
      <c r="H40"/>
      <c r="I40"/>
    </row>
    <row r="41" spans="1:9" x14ac:dyDescent="0.25">
      <c r="A41"/>
      <c r="B41"/>
      <c r="C41"/>
      <c r="D41"/>
      <c r="E41"/>
      <c r="F41" s="1"/>
      <c r="G41"/>
      <c r="H41"/>
      <c r="I41"/>
    </row>
  </sheetData>
  <mergeCells count="12">
    <mergeCell ref="C2:C4"/>
    <mergeCell ref="B2:B4"/>
    <mergeCell ref="A2:A4"/>
    <mergeCell ref="A1:K1"/>
    <mergeCell ref="I3:K3"/>
    <mergeCell ref="G2:K2"/>
    <mergeCell ref="G3:G4"/>
    <mergeCell ref="H3:H4"/>
    <mergeCell ref="D3:D4"/>
    <mergeCell ref="E3:E4"/>
    <mergeCell ref="D2:E2"/>
    <mergeCell ref="F2:F4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12"/>
  <sheetViews>
    <sheetView zoomScale="90" zoomScaleNormal="90" workbookViewId="0">
      <selection activeCell="B2" sqref="B2:B3"/>
    </sheetView>
  </sheetViews>
  <sheetFormatPr defaultColWidth="8.85546875" defaultRowHeight="15" x14ac:dyDescent="0.25"/>
  <cols>
    <col min="1" max="2" width="16.7109375" customWidth="1"/>
    <col min="3" max="9" width="13.7109375" customWidth="1"/>
  </cols>
  <sheetData>
    <row r="1" spans="1:9" ht="35.1" customHeight="1" x14ac:dyDescent="0.25">
      <c r="A1" s="82" t="s">
        <v>55</v>
      </c>
      <c r="B1" s="83"/>
      <c r="C1" s="83"/>
      <c r="D1" s="83"/>
      <c r="E1" s="83"/>
      <c r="F1" s="83"/>
      <c r="G1" s="83"/>
      <c r="H1" s="83"/>
      <c r="I1" s="83"/>
    </row>
    <row r="2" spans="1:9" x14ac:dyDescent="0.25">
      <c r="A2" s="66" t="s">
        <v>11</v>
      </c>
      <c r="B2" s="80" t="s">
        <v>18</v>
      </c>
      <c r="C2" s="77" t="s">
        <v>64</v>
      </c>
      <c r="D2" s="78"/>
      <c r="E2" s="78"/>
      <c r="F2" s="78"/>
      <c r="G2" s="78"/>
      <c r="H2" s="78"/>
      <c r="I2" s="79"/>
    </row>
    <row r="3" spans="1:9" ht="58.5" customHeight="1" x14ac:dyDescent="0.25">
      <c r="A3" s="66"/>
      <c r="B3" s="81"/>
      <c r="C3" s="23" t="s">
        <v>48</v>
      </c>
      <c r="D3" s="23" t="s">
        <v>68</v>
      </c>
      <c r="E3" s="23" t="s">
        <v>69</v>
      </c>
      <c r="F3" s="23" t="s">
        <v>49</v>
      </c>
      <c r="G3" s="23" t="s">
        <v>50</v>
      </c>
      <c r="H3" s="23" t="s">
        <v>51</v>
      </c>
      <c r="I3" s="23" t="s">
        <v>52</v>
      </c>
    </row>
    <row r="4" spans="1:9" x14ac:dyDescent="0.25">
      <c r="A4" s="22" t="s">
        <v>8</v>
      </c>
      <c r="B4" s="31">
        <f>SUM(C4:I4)</f>
        <v>1226</v>
      </c>
      <c r="C4" s="31">
        <v>2</v>
      </c>
      <c r="D4" s="31">
        <v>176</v>
      </c>
      <c r="E4" s="31">
        <v>176</v>
      </c>
      <c r="F4" s="31">
        <v>205</v>
      </c>
      <c r="G4" s="31">
        <v>229</v>
      </c>
      <c r="H4" s="31">
        <v>170</v>
      </c>
      <c r="I4" s="31">
        <v>268</v>
      </c>
    </row>
    <row r="5" spans="1:9" x14ac:dyDescent="0.25">
      <c r="A5" s="22" t="s">
        <v>1</v>
      </c>
      <c r="B5" s="31">
        <f t="shared" ref="B5:B11" si="0">SUM(C5:I5)</f>
        <v>1086</v>
      </c>
      <c r="C5" s="31">
        <v>6</v>
      </c>
      <c r="D5" s="31">
        <v>139</v>
      </c>
      <c r="E5" s="31">
        <v>151</v>
      </c>
      <c r="F5" s="31">
        <v>170</v>
      </c>
      <c r="G5" s="31">
        <v>176</v>
      </c>
      <c r="H5" s="31">
        <v>144</v>
      </c>
      <c r="I5" s="31">
        <v>300</v>
      </c>
    </row>
    <row r="6" spans="1:9" x14ac:dyDescent="0.25">
      <c r="A6" s="22" t="s">
        <v>2</v>
      </c>
      <c r="B6" s="31">
        <f t="shared" si="0"/>
        <v>954</v>
      </c>
      <c r="C6" s="31">
        <v>8</v>
      </c>
      <c r="D6" s="31">
        <v>100</v>
      </c>
      <c r="E6" s="31">
        <v>117</v>
      </c>
      <c r="F6" s="31">
        <v>136</v>
      </c>
      <c r="G6" s="31">
        <v>178</v>
      </c>
      <c r="H6" s="31">
        <v>143</v>
      </c>
      <c r="I6" s="31">
        <v>272</v>
      </c>
    </row>
    <row r="7" spans="1:9" x14ac:dyDescent="0.25">
      <c r="A7" s="22" t="s">
        <v>3</v>
      </c>
      <c r="B7" s="31">
        <f t="shared" si="0"/>
        <v>1054</v>
      </c>
      <c r="C7" s="31">
        <v>10</v>
      </c>
      <c r="D7" s="31">
        <v>135</v>
      </c>
      <c r="E7" s="31">
        <v>161</v>
      </c>
      <c r="F7" s="31">
        <v>126</v>
      </c>
      <c r="G7" s="31">
        <v>156</v>
      </c>
      <c r="H7" s="31">
        <v>126</v>
      </c>
      <c r="I7" s="31">
        <v>340</v>
      </c>
    </row>
    <row r="8" spans="1:9" x14ac:dyDescent="0.25">
      <c r="A8" s="22" t="s">
        <v>4</v>
      </c>
      <c r="B8" s="31">
        <f t="shared" si="0"/>
        <v>912</v>
      </c>
      <c r="C8" s="31">
        <v>6</v>
      </c>
      <c r="D8" s="31">
        <v>106</v>
      </c>
      <c r="E8" s="31">
        <v>104</v>
      </c>
      <c r="F8" s="31">
        <v>132</v>
      </c>
      <c r="G8" s="31">
        <v>148</v>
      </c>
      <c r="H8" s="31">
        <v>127</v>
      </c>
      <c r="I8" s="31">
        <v>289</v>
      </c>
    </row>
    <row r="9" spans="1:9" x14ac:dyDescent="0.25">
      <c r="A9" s="22" t="s">
        <v>5</v>
      </c>
      <c r="B9" s="31">
        <f t="shared" si="0"/>
        <v>974</v>
      </c>
      <c r="C9" s="31">
        <v>5</v>
      </c>
      <c r="D9" s="31">
        <v>104</v>
      </c>
      <c r="E9" s="31">
        <v>124</v>
      </c>
      <c r="F9" s="31">
        <v>143</v>
      </c>
      <c r="G9" s="31">
        <v>151</v>
      </c>
      <c r="H9" s="31">
        <v>124</v>
      </c>
      <c r="I9" s="31">
        <v>323</v>
      </c>
    </row>
    <row r="10" spans="1:9" x14ac:dyDescent="0.25">
      <c r="A10" s="22" t="s">
        <v>6</v>
      </c>
      <c r="B10" s="31">
        <f t="shared" si="0"/>
        <v>950</v>
      </c>
      <c r="C10" s="31">
        <v>5</v>
      </c>
      <c r="D10" s="31">
        <v>117</v>
      </c>
      <c r="E10" s="31">
        <v>107</v>
      </c>
      <c r="F10" s="31">
        <v>139</v>
      </c>
      <c r="G10" s="31">
        <v>148</v>
      </c>
      <c r="H10" s="31">
        <v>132</v>
      </c>
      <c r="I10" s="31">
        <v>302</v>
      </c>
    </row>
    <row r="11" spans="1:9" x14ac:dyDescent="0.25">
      <c r="A11" s="22" t="s">
        <v>9</v>
      </c>
      <c r="B11" s="31">
        <f t="shared" si="0"/>
        <v>1139</v>
      </c>
      <c r="C11" s="31">
        <v>7</v>
      </c>
      <c r="D11" s="31">
        <v>129</v>
      </c>
      <c r="E11" s="31">
        <v>136</v>
      </c>
      <c r="F11" s="31">
        <v>140</v>
      </c>
      <c r="G11" s="31">
        <v>201</v>
      </c>
      <c r="H11" s="31">
        <v>175</v>
      </c>
      <c r="I11" s="31">
        <v>351</v>
      </c>
    </row>
    <row r="12" spans="1:9" x14ac:dyDescent="0.25">
      <c r="A12" s="29" t="s">
        <v>10</v>
      </c>
      <c r="B12" s="42">
        <f>SUM(C12:I12)</f>
        <v>8295</v>
      </c>
      <c r="C12" s="42">
        <v>49</v>
      </c>
      <c r="D12" s="42">
        <v>1006</v>
      </c>
      <c r="E12" s="42">
        <v>1076</v>
      </c>
      <c r="F12" s="42">
        <v>1191</v>
      </c>
      <c r="G12" s="42">
        <v>1387</v>
      </c>
      <c r="H12" s="42">
        <v>1141</v>
      </c>
      <c r="I12" s="42">
        <v>2445</v>
      </c>
    </row>
  </sheetData>
  <mergeCells count="4">
    <mergeCell ref="C2:I2"/>
    <mergeCell ref="B2:B3"/>
    <mergeCell ref="A2:A3"/>
    <mergeCell ref="A1:I1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28"/>
  <sheetViews>
    <sheetView zoomScale="90" zoomScaleNormal="90" workbookViewId="0">
      <selection sqref="A1:S1"/>
    </sheetView>
  </sheetViews>
  <sheetFormatPr defaultColWidth="8.85546875" defaultRowHeight="15" x14ac:dyDescent="0.25"/>
  <cols>
    <col min="1" max="1" width="33.42578125" style="4" customWidth="1"/>
    <col min="2" max="18" width="5.7109375" style="4" customWidth="1"/>
    <col min="19" max="19" width="5.85546875" style="4" customWidth="1"/>
    <col min="20" max="250" width="9.140625" style="4"/>
    <col min="251" max="251" width="24.85546875" style="4" customWidth="1"/>
    <col min="252" max="267" width="6.42578125" style="4" customWidth="1"/>
    <col min="268" max="506" width="9.140625" style="4"/>
    <col min="507" max="507" width="24.85546875" style="4" customWidth="1"/>
    <col min="508" max="523" width="6.42578125" style="4" customWidth="1"/>
    <col min="524" max="762" width="9.140625" style="4"/>
    <col min="763" max="763" width="24.85546875" style="4" customWidth="1"/>
    <col min="764" max="779" width="6.42578125" style="4" customWidth="1"/>
    <col min="780" max="1018" width="9.140625" style="4"/>
    <col min="1019" max="1019" width="24.85546875" style="4" customWidth="1"/>
    <col min="1020" max="1035" width="6.42578125" style="4" customWidth="1"/>
    <col min="1036" max="1274" width="9.140625" style="4"/>
    <col min="1275" max="1275" width="24.85546875" style="4" customWidth="1"/>
    <col min="1276" max="1291" width="6.42578125" style="4" customWidth="1"/>
    <col min="1292" max="1530" width="9.140625" style="4"/>
    <col min="1531" max="1531" width="24.85546875" style="4" customWidth="1"/>
    <col min="1532" max="1547" width="6.42578125" style="4" customWidth="1"/>
    <col min="1548" max="1786" width="9.140625" style="4"/>
    <col min="1787" max="1787" width="24.85546875" style="4" customWidth="1"/>
    <col min="1788" max="1803" width="6.42578125" style="4" customWidth="1"/>
    <col min="1804" max="2042" width="9.140625" style="4"/>
    <col min="2043" max="2043" width="24.85546875" style="4" customWidth="1"/>
    <col min="2044" max="2059" width="6.42578125" style="4" customWidth="1"/>
    <col min="2060" max="2298" width="9.140625" style="4"/>
    <col min="2299" max="2299" width="24.85546875" style="4" customWidth="1"/>
    <col min="2300" max="2315" width="6.42578125" style="4" customWidth="1"/>
    <col min="2316" max="2554" width="9.140625" style="4"/>
    <col min="2555" max="2555" width="24.85546875" style="4" customWidth="1"/>
    <col min="2556" max="2571" width="6.42578125" style="4" customWidth="1"/>
    <col min="2572" max="2810" width="9.140625" style="4"/>
    <col min="2811" max="2811" width="24.85546875" style="4" customWidth="1"/>
    <col min="2812" max="2827" width="6.42578125" style="4" customWidth="1"/>
    <col min="2828" max="3066" width="9.140625" style="4"/>
    <col min="3067" max="3067" width="24.85546875" style="4" customWidth="1"/>
    <col min="3068" max="3083" width="6.42578125" style="4" customWidth="1"/>
    <col min="3084" max="3322" width="9.140625" style="4"/>
    <col min="3323" max="3323" width="24.85546875" style="4" customWidth="1"/>
    <col min="3324" max="3339" width="6.42578125" style="4" customWidth="1"/>
    <col min="3340" max="3578" width="9.140625" style="4"/>
    <col min="3579" max="3579" width="24.85546875" style="4" customWidth="1"/>
    <col min="3580" max="3595" width="6.42578125" style="4" customWidth="1"/>
    <col min="3596" max="3834" width="9.140625" style="4"/>
    <col min="3835" max="3835" width="24.85546875" style="4" customWidth="1"/>
    <col min="3836" max="3851" width="6.42578125" style="4" customWidth="1"/>
    <col min="3852" max="4090" width="9.140625" style="4"/>
    <col min="4091" max="4091" width="24.85546875" style="4" customWidth="1"/>
    <col min="4092" max="4107" width="6.42578125" style="4" customWidth="1"/>
    <col min="4108" max="4346" width="9.140625" style="4"/>
    <col min="4347" max="4347" width="24.85546875" style="4" customWidth="1"/>
    <col min="4348" max="4363" width="6.42578125" style="4" customWidth="1"/>
    <col min="4364" max="4602" width="9.140625" style="4"/>
    <col min="4603" max="4603" width="24.85546875" style="4" customWidth="1"/>
    <col min="4604" max="4619" width="6.42578125" style="4" customWidth="1"/>
    <col min="4620" max="4858" width="9.140625" style="4"/>
    <col min="4859" max="4859" width="24.85546875" style="4" customWidth="1"/>
    <col min="4860" max="4875" width="6.42578125" style="4" customWidth="1"/>
    <col min="4876" max="5114" width="9.140625" style="4"/>
    <col min="5115" max="5115" width="24.85546875" style="4" customWidth="1"/>
    <col min="5116" max="5131" width="6.42578125" style="4" customWidth="1"/>
    <col min="5132" max="5370" width="9.140625" style="4"/>
    <col min="5371" max="5371" width="24.85546875" style="4" customWidth="1"/>
    <col min="5372" max="5387" width="6.42578125" style="4" customWidth="1"/>
    <col min="5388" max="5626" width="9.140625" style="4"/>
    <col min="5627" max="5627" width="24.85546875" style="4" customWidth="1"/>
    <col min="5628" max="5643" width="6.42578125" style="4" customWidth="1"/>
    <col min="5644" max="5882" width="9.140625" style="4"/>
    <col min="5883" max="5883" width="24.85546875" style="4" customWidth="1"/>
    <col min="5884" max="5899" width="6.42578125" style="4" customWidth="1"/>
    <col min="5900" max="6138" width="9.140625" style="4"/>
    <col min="6139" max="6139" width="24.85546875" style="4" customWidth="1"/>
    <col min="6140" max="6155" width="6.42578125" style="4" customWidth="1"/>
    <col min="6156" max="6394" width="9.140625" style="4"/>
    <col min="6395" max="6395" width="24.85546875" style="4" customWidth="1"/>
    <col min="6396" max="6411" width="6.42578125" style="4" customWidth="1"/>
    <col min="6412" max="6650" width="9.140625" style="4"/>
    <col min="6651" max="6651" width="24.85546875" style="4" customWidth="1"/>
    <col min="6652" max="6667" width="6.42578125" style="4" customWidth="1"/>
    <col min="6668" max="6906" width="9.140625" style="4"/>
    <col min="6907" max="6907" width="24.85546875" style="4" customWidth="1"/>
    <col min="6908" max="6923" width="6.42578125" style="4" customWidth="1"/>
    <col min="6924" max="7162" width="9.140625" style="4"/>
    <col min="7163" max="7163" width="24.85546875" style="4" customWidth="1"/>
    <col min="7164" max="7179" width="6.42578125" style="4" customWidth="1"/>
    <col min="7180" max="7418" width="9.140625" style="4"/>
    <col min="7419" max="7419" width="24.85546875" style="4" customWidth="1"/>
    <col min="7420" max="7435" width="6.42578125" style="4" customWidth="1"/>
    <col min="7436" max="7674" width="9.140625" style="4"/>
    <col min="7675" max="7675" width="24.85546875" style="4" customWidth="1"/>
    <col min="7676" max="7691" width="6.42578125" style="4" customWidth="1"/>
    <col min="7692" max="7930" width="9.140625" style="4"/>
    <col min="7931" max="7931" width="24.85546875" style="4" customWidth="1"/>
    <col min="7932" max="7947" width="6.42578125" style="4" customWidth="1"/>
    <col min="7948" max="8186" width="9.140625" style="4"/>
    <col min="8187" max="8187" width="24.85546875" style="4" customWidth="1"/>
    <col min="8188" max="8203" width="6.42578125" style="4" customWidth="1"/>
    <col min="8204" max="8442" width="9.140625" style="4"/>
    <col min="8443" max="8443" width="24.85546875" style="4" customWidth="1"/>
    <col min="8444" max="8459" width="6.42578125" style="4" customWidth="1"/>
    <col min="8460" max="8698" width="9.140625" style="4"/>
    <col min="8699" max="8699" width="24.85546875" style="4" customWidth="1"/>
    <col min="8700" max="8715" width="6.42578125" style="4" customWidth="1"/>
    <col min="8716" max="8954" width="9.140625" style="4"/>
    <col min="8955" max="8955" width="24.85546875" style="4" customWidth="1"/>
    <col min="8956" max="8971" width="6.42578125" style="4" customWidth="1"/>
    <col min="8972" max="9210" width="9.140625" style="4"/>
    <col min="9211" max="9211" width="24.85546875" style="4" customWidth="1"/>
    <col min="9212" max="9227" width="6.42578125" style="4" customWidth="1"/>
    <col min="9228" max="9466" width="9.140625" style="4"/>
    <col min="9467" max="9467" width="24.85546875" style="4" customWidth="1"/>
    <col min="9468" max="9483" width="6.42578125" style="4" customWidth="1"/>
    <col min="9484" max="9722" width="9.140625" style="4"/>
    <col min="9723" max="9723" width="24.85546875" style="4" customWidth="1"/>
    <col min="9724" max="9739" width="6.42578125" style="4" customWidth="1"/>
    <col min="9740" max="9978" width="9.140625" style="4"/>
    <col min="9979" max="9979" width="24.85546875" style="4" customWidth="1"/>
    <col min="9980" max="9995" width="6.42578125" style="4" customWidth="1"/>
    <col min="9996" max="10234" width="9.140625" style="4"/>
    <col min="10235" max="10235" width="24.85546875" style="4" customWidth="1"/>
    <col min="10236" max="10251" width="6.42578125" style="4" customWidth="1"/>
    <col min="10252" max="10490" width="9.140625" style="4"/>
    <col min="10491" max="10491" width="24.85546875" style="4" customWidth="1"/>
    <col min="10492" max="10507" width="6.42578125" style="4" customWidth="1"/>
    <col min="10508" max="10746" width="9.140625" style="4"/>
    <col min="10747" max="10747" width="24.85546875" style="4" customWidth="1"/>
    <col min="10748" max="10763" width="6.42578125" style="4" customWidth="1"/>
    <col min="10764" max="11002" width="9.140625" style="4"/>
    <col min="11003" max="11003" width="24.85546875" style="4" customWidth="1"/>
    <col min="11004" max="11019" width="6.42578125" style="4" customWidth="1"/>
    <col min="11020" max="11258" width="9.140625" style="4"/>
    <col min="11259" max="11259" width="24.85546875" style="4" customWidth="1"/>
    <col min="11260" max="11275" width="6.42578125" style="4" customWidth="1"/>
    <col min="11276" max="11514" width="9.140625" style="4"/>
    <col min="11515" max="11515" width="24.85546875" style="4" customWidth="1"/>
    <col min="11516" max="11531" width="6.42578125" style="4" customWidth="1"/>
    <col min="11532" max="11770" width="9.140625" style="4"/>
    <col min="11771" max="11771" width="24.85546875" style="4" customWidth="1"/>
    <col min="11772" max="11787" width="6.42578125" style="4" customWidth="1"/>
    <col min="11788" max="12026" width="9.140625" style="4"/>
    <col min="12027" max="12027" width="24.85546875" style="4" customWidth="1"/>
    <col min="12028" max="12043" width="6.42578125" style="4" customWidth="1"/>
    <col min="12044" max="12282" width="9.140625" style="4"/>
    <col min="12283" max="12283" width="24.85546875" style="4" customWidth="1"/>
    <col min="12284" max="12299" width="6.42578125" style="4" customWidth="1"/>
    <col min="12300" max="12538" width="9.140625" style="4"/>
    <col min="12539" max="12539" width="24.85546875" style="4" customWidth="1"/>
    <col min="12540" max="12555" width="6.42578125" style="4" customWidth="1"/>
    <col min="12556" max="12794" width="9.140625" style="4"/>
    <col min="12795" max="12795" width="24.85546875" style="4" customWidth="1"/>
    <col min="12796" max="12811" width="6.42578125" style="4" customWidth="1"/>
    <col min="12812" max="13050" width="9.140625" style="4"/>
    <col min="13051" max="13051" width="24.85546875" style="4" customWidth="1"/>
    <col min="13052" max="13067" width="6.42578125" style="4" customWidth="1"/>
    <col min="13068" max="13306" width="9.140625" style="4"/>
    <col min="13307" max="13307" width="24.85546875" style="4" customWidth="1"/>
    <col min="13308" max="13323" width="6.42578125" style="4" customWidth="1"/>
    <col min="13324" max="13562" width="9.140625" style="4"/>
    <col min="13563" max="13563" width="24.85546875" style="4" customWidth="1"/>
    <col min="13564" max="13579" width="6.42578125" style="4" customWidth="1"/>
    <col min="13580" max="13818" width="9.140625" style="4"/>
    <col min="13819" max="13819" width="24.85546875" style="4" customWidth="1"/>
    <col min="13820" max="13835" width="6.42578125" style="4" customWidth="1"/>
    <col min="13836" max="14074" width="9.140625" style="4"/>
    <col min="14075" max="14075" width="24.85546875" style="4" customWidth="1"/>
    <col min="14076" max="14091" width="6.42578125" style="4" customWidth="1"/>
    <col min="14092" max="14330" width="9.140625" style="4"/>
    <col min="14331" max="14331" width="24.85546875" style="4" customWidth="1"/>
    <col min="14332" max="14347" width="6.42578125" style="4" customWidth="1"/>
    <col min="14348" max="14586" width="9.140625" style="4"/>
    <col min="14587" max="14587" width="24.85546875" style="4" customWidth="1"/>
    <col min="14588" max="14603" width="6.42578125" style="4" customWidth="1"/>
    <col min="14604" max="14842" width="9.140625" style="4"/>
    <col min="14843" max="14843" width="24.85546875" style="4" customWidth="1"/>
    <col min="14844" max="14859" width="6.42578125" style="4" customWidth="1"/>
    <col min="14860" max="15098" width="9.140625" style="4"/>
    <col min="15099" max="15099" width="24.85546875" style="4" customWidth="1"/>
    <col min="15100" max="15115" width="6.42578125" style="4" customWidth="1"/>
    <col min="15116" max="15354" width="9.140625" style="4"/>
    <col min="15355" max="15355" width="24.85546875" style="4" customWidth="1"/>
    <col min="15356" max="15371" width="6.42578125" style="4" customWidth="1"/>
    <col min="15372" max="15610" width="9.140625" style="4"/>
    <col min="15611" max="15611" width="24.85546875" style="4" customWidth="1"/>
    <col min="15612" max="15627" width="6.42578125" style="4" customWidth="1"/>
    <col min="15628" max="15866" width="9.140625" style="4"/>
    <col min="15867" max="15867" width="24.85546875" style="4" customWidth="1"/>
    <col min="15868" max="15883" width="6.42578125" style="4" customWidth="1"/>
    <col min="15884" max="16122" width="9.140625" style="4"/>
    <col min="16123" max="16123" width="24.85546875" style="4" customWidth="1"/>
    <col min="16124" max="16139" width="6.42578125" style="4" customWidth="1"/>
    <col min="16140" max="16382" width="9.140625" style="4"/>
    <col min="16383" max="16384" width="9.140625" style="4" customWidth="1"/>
  </cols>
  <sheetData>
    <row r="1" spans="1:21" ht="35.1" customHeight="1" x14ac:dyDescent="0.25">
      <c r="A1" s="68" t="s">
        <v>63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70"/>
    </row>
    <row r="2" spans="1:21" ht="22.5" customHeight="1" x14ac:dyDescent="0.25">
      <c r="A2" s="66" t="s">
        <v>20</v>
      </c>
      <c r="B2" s="66" t="s">
        <v>21</v>
      </c>
      <c r="C2" s="66"/>
      <c r="D2" s="66"/>
      <c r="E2" s="66"/>
      <c r="F2" s="66"/>
      <c r="G2" s="66"/>
      <c r="H2" s="66"/>
      <c r="I2" s="66"/>
      <c r="J2" s="66"/>
      <c r="K2" s="66" t="s">
        <v>22</v>
      </c>
      <c r="L2" s="66"/>
      <c r="M2" s="66"/>
      <c r="N2" s="66"/>
      <c r="O2" s="66"/>
      <c r="P2" s="66"/>
      <c r="Q2" s="66"/>
      <c r="R2" s="66"/>
      <c r="S2" s="66"/>
    </row>
    <row r="3" spans="1:21" ht="17.25" customHeight="1" x14ac:dyDescent="0.25">
      <c r="A3" s="66"/>
      <c r="B3" s="36" t="s">
        <v>8</v>
      </c>
      <c r="C3" s="36" t="s">
        <v>1</v>
      </c>
      <c r="D3" s="36" t="s">
        <v>2</v>
      </c>
      <c r="E3" s="36" t="s">
        <v>3</v>
      </c>
      <c r="F3" s="36" t="s">
        <v>4</v>
      </c>
      <c r="G3" s="36" t="s">
        <v>5</v>
      </c>
      <c r="H3" s="36" t="s">
        <v>6</v>
      </c>
      <c r="I3" s="36" t="s">
        <v>9</v>
      </c>
      <c r="J3" s="37" t="s">
        <v>10</v>
      </c>
      <c r="K3" s="36" t="s">
        <v>8</v>
      </c>
      <c r="L3" s="36" t="s">
        <v>1</v>
      </c>
      <c r="M3" s="36" t="s">
        <v>2</v>
      </c>
      <c r="N3" s="36" t="s">
        <v>3</v>
      </c>
      <c r="O3" s="36" t="s">
        <v>4</v>
      </c>
      <c r="P3" s="36" t="s">
        <v>5</v>
      </c>
      <c r="Q3" s="36" t="s">
        <v>6</v>
      </c>
      <c r="R3" s="36" t="s">
        <v>9</v>
      </c>
      <c r="S3" s="37" t="s">
        <v>10</v>
      </c>
    </row>
    <row r="4" spans="1:21" ht="30" customHeight="1" x14ac:dyDescent="0.25">
      <c r="A4" s="24" t="s">
        <v>35</v>
      </c>
      <c r="B4" s="32">
        <v>0</v>
      </c>
      <c r="C4" s="32">
        <v>4</v>
      </c>
      <c r="D4" s="32">
        <v>20</v>
      </c>
      <c r="E4" s="32">
        <v>5</v>
      </c>
      <c r="F4" s="32">
        <v>9</v>
      </c>
      <c r="G4" s="32">
        <v>3</v>
      </c>
      <c r="H4" s="32">
        <v>5</v>
      </c>
      <c r="I4" s="32">
        <v>9</v>
      </c>
      <c r="J4" s="43">
        <v>55</v>
      </c>
      <c r="K4" s="32">
        <v>0</v>
      </c>
      <c r="L4" s="32">
        <v>4</v>
      </c>
      <c r="M4" s="32">
        <v>20</v>
      </c>
      <c r="N4" s="32">
        <v>5</v>
      </c>
      <c r="O4" s="32">
        <v>9</v>
      </c>
      <c r="P4" s="32">
        <v>3</v>
      </c>
      <c r="Q4" s="32">
        <v>5</v>
      </c>
      <c r="R4" s="32">
        <v>9</v>
      </c>
      <c r="S4" s="43">
        <v>55</v>
      </c>
      <c r="T4" s="60"/>
      <c r="U4" s="16"/>
    </row>
    <row r="5" spans="1:21" ht="30" customHeight="1" x14ac:dyDescent="0.25">
      <c r="A5" s="24" t="s">
        <v>36</v>
      </c>
      <c r="B5" s="32">
        <v>20</v>
      </c>
      <c r="C5" s="32">
        <v>69</v>
      </c>
      <c r="D5" s="32">
        <v>67</v>
      </c>
      <c r="E5" s="32">
        <v>62</v>
      </c>
      <c r="F5" s="32">
        <v>42</v>
      </c>
      <c r="G5" s="32">
        <v>63</v>
      </c>
      <c r="H5" s="32">
        <v>91</v>
      </c>
      <c r="I5" s="32">
        <v>91</v>
      </c>
      <c r="J5" s="43">
        <v>505</v>
      </c>
      <c r="K5" s="32">
        <v>4</v>
      </c>
      <c r="L5" s="32">
        <v>22</v>
      </c>
      <c r="M5" s="32">
        <v>11</v>
      </c>
      <c r="N5" s="32">
        <v>31</v>
      </c>
      <c r="O5" s="32">
        <v>12</v>
      </c>
      <c r="P5" s="32">
        <v>7</v>
      </c>
      <c r="Q5" s="32">
        <v>10</v>
      </c>
      <c r="R5" s="32">
        <v>29</v>
      </c>
      <c r="S5" s="43">
        <v>126</v>
      </c>
      <c r="T5" s="60"/>
      <c r="U5" s="16"/>
    </row>
    <row r="6" spans="1:21" ht="30" customHeight="1" x14ac:dyDescent="0.25">
      <c r="A6" s="24" t="s">
        <v>37</v>
      </c>
      <c r="B6" s="32">
        <v>64</v>
      </c>
      <c r="C6" s="32">
        <v>96</v>
      </c>
      <c r="D6" s="32">
        <v>122</v>
      </c>
      <c r="E6" s="32">
        <v>126</v>
      </c>
      <c r="F6" s="32">
        <v>57</v>
      </c>
      <c r="G6" s="32">
        <v>96</v>
      </c>
      <c r="H6" s="32">
        <v>114</v>
      </c>
      <c r="I6" s="32">
        <v>139</v>
      </c>
      <c r="J6" s="43">
        <v>814</v>
      </c>
      <c r="K6" s="32">
        <v>35</v>
      </c>
      <c r="L6" s="32">
        <v>80</v>
      </c>
      <c r="M6" s="32">
        <v>118</v>
      </c>
      <c r="N6" s="32">
        <v>119</v>
      </c>
      <c r="O6" s="32">
        <v>45</v>
      </c>
      <c r="P6" s="32">
        <v>81</v>
      </c>
      <c r="Q6" s="32">
        <v>88</v>
      </c>
      <c r="R6" s="32">
        <v>124</v>
      </c>
      <c r="S6" s="43">
        <v>690</v>
      </c>
      <c r="T6" s="60"/>
      <c r="U6" s="16"/>
    </row>
    <row r="7" spans="1:21" ht="30" customHeight="1" x14ac:dyDescent="0.25">
      <c r="A7" s="24" t="s">
        <v>56</v>
      </c>
      <c r="B7" s="32">
        <v>13</v>
      </c>
      <c r="C7" s="32">
        <v>22</v>
      </c>
      <c r="D7" s="32">
        <v>12</v>
      </c>
      <c r="E7" s="32">
        <v>55</v>
      </c>
      <c r="F7" s="32">
        <v>45</v>
      </c>
      <c r="G7" s="32">
        <v>39</v>
      </c>
      <c r="H7" s="32">
        <v>76</v>
      </c>
      <c r="I7" s="32">
        <v>40</v>
      </c>
      <c r="J7" s="43">
        <v>302</v>
      </c>
      <c r="K7" s="32">
        <v>8</v>
      </c>
      <c r="L7" s="32">
        <v>18</v>
      </c>
      <c r="M7" s="32">
        <v>6</v>
      </c>
      <c r="N7" s="32">
        <v>57</v>
      </c>
      <c r="O7" s="32">
        <v>34</v>
      </c>
      <c r="P7" s="32">
        <v>27</v>
      </c>
      <c r="Q7" s="32">
        <v>49</v>
      </c>
      <c r="R7" s="32">
        <v>25</v>
      </c>
      <c r="S7" s="43">
        <v>224</v>
      </c>
      <c r="T7" s="60"/>
      <c r="U7" s="16"/>
    </row>
    <row r="8" spans="1:21" ht="30" customHeight="1" x14ac:dyDescent="0.25">
      <c r="A8" s="24" t="s">
        <v>23</v>
      </c>
      <c r="B8" s="32">
        <v>6</v>
      </c>
      <c r="C8" s="32">
        <v>8</v>
      </c>
      <c r="D8" s="32">
        <v>8</v>
      </c>
      <c r="E8" s="32">
        <v>10</v>
      </c>
      <c r="F8" s="32">
        <v>11</v>
      </c>
      <c r="G8" s="32">
        <v>14</v>
      </c>
      <c r="H8" s="32">
        <v>12</v>
      </c>
      <c r="I8" s="32">
        <v>16</v>
      </c>
      <c r="J8" s="43">
        <v>85</v>
      </c>
      <c r="K8" s="32">
        <v>0</v>
      </c>
      <c r="L8" s="32">
        <v>1</v>
      </c>
      <c r="M8" s="32">
        <v>0</v>
      </c>
      <c r="N8" s="32">
        <v>8</v>
      </c>
      <c r="O8" s="32">
        <v>4</v>
      </c>
      <c r="P8" s="32">
        <v>2</v>
      </c>
      <c r="Q8" s="32">
        <v>1</v>
      </c>
      <c r="R8" s="32">
        <v>2</v>
      </c>
      <c r="S8" s="43">
        <v>18</v>
      </c>
      <c r="T8" s="60"/>
      <c r="U8" s="16"/>
    </row>
    <row r="9" spans="1:21" ht="30" customHeight="1" x14ac:dyDescent="0.25">
      <c r="A9" s="24" t="s">
        <v>33</v>
      </c>
      <c r="B9" s="32">
        <v>1088</v>
      </c>
      <c r="C9" s="32">
        <v>696</v>
      </c>
      <c r="D9" s="32">
        <v>580</v>
      </c>
      <c r="E9" s="32">
        <v>650</v>
      </c>
      <c r="F9" s="32">
        <v>570</v>
      </c>
      <c r="G9" s="32">
        <v>592</v>
      </c>
      <c r="H9" s="32">
        <v>546</v>
      </c>
      <c r="I9" s="32">
        <v>700</v>
      </c>
      <c r="J9" s="43">
        <v>5422</v>
      </c>
      <c r="K9" s="32">
        <v>1088</v>
      </c>
      <c r="L9" s="32">
        <v>696</v>
      </c>
      <c r="M9" s="32">
        <v>580</v>
      </c>
      <c r="N9" s="32">
        <v>650</v>
      </c>
      <c r="O9" s="32">
        <v>570</v>
      </c>
      <c r="P9" s="32">
        <v>592</v>
      </c>
      <c r="Q9" s="32">
        <v>546</v>
      </c>
      <c r="R9" s="32">
        <v>700</v>
      </c>
      <c r="S9" s="43">
        <v>5422</v>
      </c>
      <c r="T9" s="60"/>
      <c r="U9" s="16"/>
    </row>
    <row r="10" spans="1:21" ht="30" customHeight="1" x14ac:dyDescent="0.25">
      <c r="A10" s="24" t="s">
        <v>34</v>
      </c>
      <c r="B10" s="32">
        <v>0</v>
      </c>
      <c r="C10" s="32">
        <v>0</v>
      </c>
      <c r="D10" s="32">
        <v>4</v>
      </c>
      <c r="E10" s="32">
        <v>6</v>
      </c>
      <c r="F10" s="32">
        <v>2</v>
      </c>
      <c r="G10" s="32">
        <v>5</v>
      </c>
      <c r="H10" s="32">
        <v>4</v>
      </c>
      <c r="I10" s="32">
        <v>8</v>
      </c>
      <c r="J10" s="43">
        <v>29</v>
      </c>
      <c r="K10" s="32">
        <v>2</v>
      </c>
      <c r="L10" s="32">
        <v>0</v>
      </c>
      <c r="M10" s="32">
        <v>3</v>
      </c>
      <c r="N10" s="32">
        <v>5</v>
      </c>
      <c r="O10" s="32">
        <v>2</v>
      </c>
      <c r="P10" s="32">
        <v>4</v>
      </c>
      <c r="Q10" s="32">
        <v>5</v>
      </c>
      <c r="R10" s="32">
        <v>5</v>
      </c>
      <c r="S10" s="43">
        <v>26</v>
      </c>
      <c r="T10" s="60"/>
      <c r="U10" s="16"/>
    </row>
    <row r="11" spans="1:21" ht="30" customHeight="1" x14ac:dyDescent="0.25">
      <c r="A11" s="24" t="s">
        <v>24</v>
      </c>
      <c r="B11" s="32">
        <v>0</v>
      </c>
      <c r="C11" s="32">
        <v>4</v>
      </c>
      <c r="D11" s="32">
        <v>2</v>
      </c>
      <c r="E11" s="32">
        <v>12</v>
      </c>
      <c r="F11" s="32">
        <v>1</v>
      </c>
      <c r="G11" s="32">
        <v>2</v>
      </c>
      <c r="H11" s="32">
        <v>5</v>
      </c>
      <c r="I11" s="32">
        <v>5</v>
      </c>
      <c r="J11" s="43">
        <v>31</v>
      </c>
      <c r="K11" s="32">
        <v>0</v>
      </c>
      <c r="L11" s="32">
        <v>4</v>
      </c>
      <c r="M11" s="32">
        <v>2</v>
      </c>
      <c r="N11" s="32">
        <v>12</v>
      </c>
      <c r="O11" s="32">
        <v>1</v>
      </c>
      <c r="P11" s="32">
        <v>2</v>
      </c>
      <c r="Q11" s="32">
        <v>5</v>
      </c>
      <c r="R11" s="32">
        <v>5</v>
      </c>
      <c r="S11" s="43">
        <v>31</v>
      </c>
      <c r="T11" s="60"/>
      <c r="U11" s="16"/>
    </row>
    <row r="12" spans="1:21" ht="30" customHeight="1" x14ac:dyDescent="0.25">
      <c r="A12" s="24" t="s">
        <v>25</v>
      </c>
      <c r="B12" s="32">
        <v>21</v>
      </c>
      <c r="C12" s="32">
        <v>162</v>
      </c>
      <c r="D12" s="32">
        <v>95</v>
      </c>
      <c r="E12" s="32">
        <v>94</v>
      </c>
      <c r="F12" s="32">
        <v>163</v>
      </c>
      <c r="G12" s="32">
        <v>118</v>
      </c>
      <c r="H12" s="32">
        <v>53</v>
      </c>
      <c r="I12" s="32">
        <v>106</v>
      </c>
      <c r="J12" s="43">
        <v>812</v>
      </c>
      <c r="K12" s="32">
        <v>39</v>
      </c>
      <c r="L12" s="32">
        <v>186</v>
      </c>
      <c r="M12" s="32">
        <v>107</v>
      </c>
      <c r="N12" s="32">
        <v>98</v>
      </c>
      <c r="O12" s="32">
        <v>191</v>
      </c>
      <c r="P12" s="32">
        <v>160</v>
      </c>
      <c r="Q12" s="32">
        <v>99</v>
      </c>
      <c r="R12" s="32">
        <v>143</v>
      </c>
      <c r="S12" s="43">
        <v>1023</v>
      </c>
      <c r="T12" s="60"/>
      <c r="U12" s="16"/>
    </row>
    <row r="13" spans="1:21" ht="30" customHeight="1" x14ac:dyDescent="0.25">
      <c r="A13" s="24" t="s">
        <v>26</v>
      </c>
      <c r="B13" s="32">
        <v>14</v>
      </c>
      <c r="C13" s="32">
        <v>25</v>
      </c>
      <c r="D13" s="32">
        <v>44</v>
      </c>
      <c r="E13" s="32">
        <v>34</v>
      </c>
      <c r="F13" s="32">
        <v>12</v>
      </c>
      <c r="G13" s="32">
        <v>42</v>
      </c>
      <c r="H13" s="32">
        <v>44</v>
      </c>
      <c r="I13" s="32">
        <v>25</v>
      </c>
      <c r="J13" s="43">
        <v>240</v>
      </c>
      <c r="K13" s="32">
        <v>50</v>
      </c>
      <c r="L13" s="32">
        <v>75</v>
      </c>
      <c r="M13" s="32">
        <v>107</v>
      </c>
      <c r="N13" s="32">
        <v>69</v>
      </c>
      <c r="O13" s="32">
        <v>44</v>
      </c>
      <c r="P13" s="32">
        <v>96</v>
      </c>
      <c r="Q13" s="32">
        <v>142</v>
      </c>
      <c r="R13" s="32">
        <v>97</v>
      </c>
      <c r="S13" s="43">
        <v>680</v>
      </c>
      <c r="T13" s="60"/>
      <c r="U13" s="16"/>
    </row>
    <row r="14" spans="1:21" x14ac:dyDescent="0.25">
      <c r="A14" s="5"/>
      <c r="J14" s="9"/>
      <c r="K14" s="9"/>
      <c r="L14" s="9"/>
      <c r="M14" s="9"/>
      <c r="N14" s="9"/>
      <c r="O14" s="9"/>
      <c r="P14" s="9"/>
      <c r="Q14" s="9"/>
      <c r="R14" s="9"/>
      <c r="S14" s="61"/>
      <c r="T14" s="16"/>
      <c r="U14" s="16"/>
    </row>
    <row r="15" spans="1:21" x14ac:dyDescent="0.25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T15" s="16"/>
      <c r="U15" s="16"/>
    </row>
    <row r="16" spans="1:21" x14ac:dyDescent="0.25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</row>
    <row r="17" spans="1:18" x14ac:dyDescent="0.25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</row>
    <row r="18" spans="1:18" ht="18.75" customHeight="1" x14ac:dyDescent="0.2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</row>
    <row r="19" spans="1:18" ht="18.75" customHeight="1" x14ac:dyDescent="0.2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</row>
    <row r="20" spans="1:18" ht="18.75" customHeight="1" x14ac:dyDescent="0.2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1:18" ht="18.75" customHeight="1" x14ac:dyDescent="0.25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1:18" ht="18.75" customHeight="1" x14ac:dyDescent="0.25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</row>
    <row r="23" spans="1:18" ht="18.75" customHeight="1" x14ac:dyDescent="0.25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</row>
    <row r="24" spans="1:18" ht="18.75" customHeight="1" x14ac:dyDescent="0.25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</row>
    <row r="25" spans="1:18" ht="18.75" customHeight="1" x14ac:dyDescent="0.25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</row>
    <row r="26" spans="1:18" ht="18.75" customHeight="1" x14ac:dyDescent="0.25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</row>
    <row r="27" spans="1:18" ht="18.75" customHeight="1" x14ac:dyDescent="0.25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</row>
    <row r="28" spans="1:18" x14ac:dyDescent="0.25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</row>
  </sheetData>
  <mergeCells count="4">
    <mergeCell ref="K2:S2"/>
    <mergeCell ref="A1:S1"/>
    <mergeCell ref="A2:A3"/>
    <mergeCell ref="B2:J2"/>
  </mergeCells>
  <pageMargins left="0.7" right="0.7" top="0.75" bottom="0.75" header="0.3" footer="0.3"/>
  <pageSetup paperSize="9" scale="9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11"/>
  <sheetViews>
    <sheetView zoomScale="90" zoomScaleNormal="90" workbookViewId="0">
      <selection activeCell="O6" sqref="O6"/>
    </sheetView>
  </sheetViews>
  <sheetFormatPr defaultColWidth="8.85546875" defaultRowHeight="15" x14ac:dyDescent="0.25"/>
  <cols>
    <col min="1" max="1" width="10.7109375" style="4" customWidth="1"/>
    <col min="2" max="2" width="14.85546875" style="4" customWidth="1"/>
    <col min="3" max="4" width="9.140625" style="4"/>
    <col min="5" max="12" width="10.7109375" style="4" customWidth="1"/>
    <col min="13" max="250" width="9.140625" style="4"/>
    <col min="251" max="251" width="10.7109375" style="4" customWidth="1"/>
    <col min="252" max="252" width="13" style="4" customWidth="1"/>
    <col min="253" max="506" width="9.140625" style="4"/>
    <col min="507" max="507" width="10.7109375" style="4" customWidth="1"/>
    <col min="508" max="508" width="13" style="4" customWidth="1"/>
    <col min="509" max="762" width="9.140625" style="4"/>
    <col min="763" max="763" width="10.7109375" style="4" customWidth="1"/>
    <col min="764" max="764" width="13" style="4" customWidth="1"/>
    <col min="765" max="1018" width="9.140625" style="4"/>
    <col min="1019" max="1019" width="10.7109375" style="4" customWidth="1"/>
    <col min="1020" max="1020" width="13" style="4" customWidth="1"/>
    <col min="1021" max="1274" width="9.140625" style="4"/>
    <col min="1275" max="1275" width="10.7109375" style="4" customWidth="1"/>
    <col min="1276" max="1276" width="13" style="4" customWidth="1"/>
    <col min="1277" max="1530" width="9.140625" style="4"/>
    <col min="1531" max="1531" width="10.7109375" style="4" customWidth="1"/>
    <col min="1532" max="1532" width="13" style="4" customWidth="1"/>
    <col min="1533" max="1786" width="9.140625" style="4"/>
    <col min="1787" max="1787" width="10.7109375" style="4" customWidth="1"/>
    <col min="1788" max="1788" width="13" style="4" customWidth="1"/>
    <col min="1789" max="2042" width="9.140625" style="4"/>
    <col min="2043" max="2043" width="10.7109375" style="4" customWidth="1"/>
    <col min="2044" max="2044" width="13" style="4" customWidth="1"/>
    <col min="2045" max="2298" width="9.140625" style="4"/>
    <col min="2299" max="2299" width="10.7109375" style="4" customWidth="1"/>
    <col min="2300" max="2300" width="13" style="4" customWidth="1"/>
    <col min="2301" max="2554" width="9.140625" style="4"/>
    <col min="2555" max="2555" width="10.7109375" style="4" customWidth="1"/>
    <col min="2556" max="2556" width="13" style="4" customWidth="1"/>
    <col min="2557" max="2810" width="9.140625" style="4"/>
    <col min="2811" max="2811" width="10.7109375" style="4" customWidth="1"/>
    <col min="2812" max="2812" width="13" style="4" customWidth="1"/>
    <col min="2813" max="3066" width="9.140625" style="4"/>
    <col min="3067" max="3067" width="10.7109375" style="4" customWidth="1"/>
    <col min="3068" max="3068" width="13" style="4" customWidth="1"/>
    <col min="3069" max="3322" width="9.140625" style="4"/>
    <col min="3323" max="3323" width="10.7109375" style="4" customWidth="1"/>
    <col min="3324" max="3324" width="13" style="4" customWidth="1"/>
    <col min="3325" max="3578" width="9.140625" style="4"/>
    <col min="3579" max="3579" width="10.7109375" style="4" customWidth="1"/>
    <col min="3580" max="3580" width="13" style="4" customWidth="1"/>
    <col min="3581" max="3834" width="9.140625" style="4"/>
    <col min="3835" max="3835" width="10.7109375" style="4" customWidth="1"/>
    <col min="3836" max="3836" width="13" style="4" customWidth="1"/>
    <col min="3837" max="4090" width="9.140625" style="4"/>
    <col min="4091" max="4091" width="10.7109375" style="4" customWidth="1"/>
    <col min="4092" max="4092" width="13" style="4" customWidth="1"/>
    <col min="4093" max="4346" width="9.140625" style="4"/>
    <col min="4347" max="4347" width="10.7109375" style="4" customWidth="1"/>
    <col min="4348" max="4348" width="13" style="4" customWidth="1"/>
    <col min="4349" max="4602" width="9.140625" style="4"/>
    <col min="4603" max="4603" width="10.7109375" style="4" customWidth="1"/>
    <col min="4604" max="4604" width="13" style="4" customWidth="1"/>
    <col min="4605" max="4858" width="9.140625" style="4"/>
    <col min="4859" max="4859" width="10.7109375" style="4" customWidth="1"/>
    <col min="4860" max="4860" width="13" style="4" customWidth="1"/>
    <col min="4861" max="5114" width="9.140625" style="4"/>
    <col min="5115" max="5115" width="10.7109375" style="4" customWidth="1"/>
    <col min="5116" max="5116" width="13" style="4" customWidth="1"/>
    <col min="5117" max="5370" width="9.140625" style="4"/>
    <col min="5371" max="5371" width="10.7109375" style="4" customWidth="1"/>
    <col min="5372" max="5372" width="13" style="4" customWidth="1"/>
    <col min="5373" max="5626" width="9.140625" style="4"/>
    <col min="5627" max="5627" width="10.7109375" style="4" customWidth="1"/>
    <col min="5628" max="5628" width="13" style="4" customWidth="1"/>
    <col min="5629" max="5882" width="9.140625" style="4"/>
    <col min="5883" max="5883" width="10.7109375" style="4" customWidth="1"/>
    <col min="5884" max="5884" width="13" style="4" customWidth="1"/>
    <col min="5885" max="6138" width="9.140625" style="4"/>
    <col min="6139" max="6139" width="10.7109375" style="4" customWidth="1"/>
    <col min="6140" max="6140" width="13" style="4" customWidth="1"/>
    <col min="6141" max="6394" width="9.140625" style="4"/>
    <col min="6395" max="6395" width="10.7109375" style="4" customWidth="1"/>
    <col min="6396" max="6396" width="13" style="4" customWidth="1"/>
    <col min="6397" max="6650" width="9.140625" style="4"/>
    <col min="6651" max="6651" width="10.7109375" style="4" customWidth="1"/>
    <col min="6652" max="6652" width="13" style="4" customWidth="1"/>
    <col min="6653" max="6906" width="9.140625" style="4"/>
    <col min="6907" max="6907" width="10.7109375" style="4" customWidth="1"/>
    <col min="6908" max="6908" width="13" style="4" customWidth="1"/>
    <col min="6909" max="7162" width="9.140625" style="4"/>
    <col min="7163" max="7163" width="10.7109375" style="4" customWidth="1"/>
    <col min="7164" max="7164" width="13" style="4" customWidth="1"/>
    <col min="7165" max="7418" width="9.140625" style="4"/>
    <col min="7419" max="7419" width="10.7109375" style="4" customWidth="1"/>
    <col min="7420" max="7420" width="13" style="4" customWidth="1"/>
    <col min="7421" max="7674" width="9.140625" style="4"/>
    <col min="7675" max="7675" width="10.7109375" style="4" customWidth="1"/>
    <col min="7676" max="7676" width="13" style="4" customWidth="1"/>
    <col min="7677" max="7930" width="9.140625" style="4"/>
    <col min="7931" max="7931" width="10.7109375" style="4" customWidth="1"/>
    <col min="7932" max="7932" width="13" style="4" customWidth="1"/>
    <col min="7933" max="8186" width="9.140625" style="4"/>
    <col min="8187" max="8187" width="10.7109375" style="4" customWidth="1"/>
    <col min="8188" max="8188" width="13" style="4" customWidth="1"/>
    <col min="8189" max="8442" width="9.140625" style="4"/>
    <col min="8443" max="8443" width="10.7109375" style="4" customWidth="1"/>
    <col min="8444" max="8444" width="13" style="4" customWidth="1"/>
    <col min="8445" max="8698" width="9.140625" style="4"/>
    <col min="8699" max="8699" width="10.7109375" style="4" customWidth="1"/>
    <col min="8700" max="8700" width="13" style="4" customWidth="1"/>
    <col min="8701" max="8954" width="9.140625" style="4"/>
    <col min="8955" max="8955" width="10.7109375" style="4" customWidth="1"/>
    <col min="8956" max="8956" width="13" style="4" customWidth="1"/>
    <col min="8957" max="9210" width="9.140625" style="4"/>
    <col min="9211" max="9211" width="10.7109375" style="4" customWidth="1"/>
    <col min="9212" max="9212" width="13" style="4" customWidth="1"/>
    <col min="9213" max="9466" width="9.140625" style="4"/>
    <col min="9467" max="9467" width="10.7109375" style="4" customWidth="1"/>
    <col min="9468" max="9468" width="13" style="4" customWidth="1"/>
    <col min="9469" max="9722" width="9.140625" style="4"/>
    <col min="9723" max="9723" width="10.7109375" style="4" customWidth="1"/>
    <col min="9724" max="9724" width="13" style="4" customWidth="1"/>
    <col min="9725" max="9978" width="9.140625" style="4"/>
    <col min="9979" max="9979" width="10.7109375" style="4" customWidth="1"/>
    <col min="9980" max="9980" width="13" style="4" customWidth="1"/>
    <col min="9981" max="10234" width="9.140625" style="4"/>
    <col min="10235" max="10235" width="10.7109375" style="4" customWidth="1"/>
    <col min="10236" max="10236" width="13" style="4" customWidth="1"/>
    <col min="10237" max="10490" width="9.140625" style="4"/>
    <col min="10491" max="10491" width="10.7109375" style="4" customWidth="1"/>
    <col min="10492" max="10492" width="13" style="4" customWidth="1"/>
    <col min="10493" max="10746" width="9.140625" style="4"/>
    <col min="10747" max="10747" width="10.7109375" style="4" customWidth="1"/>
    <col min="10748" max="10748" width="13" style="4" customWidth="1"/>
    <col min="10749" max="11002" width="9.140625" style="4"/>
    <col min="11003" max="11003" width="10.7109375" style="4" customWidth="1"/>
    <col min="11004" max="11004" width="13" style="4" customWidth="1"/>
    <col min="11005" max="11258" width="9.140625" style="4"/>
    <col min="11259" max="11259" width="10.7109375" style="4" customWidth="1"/>
    <col min="11260" max="11260" width="13" style="4" customWidth="1"/>
    <col min="11261" max="11514" width="9.140625" style="4"/>
    <col min="11515" max="11515" width="10.7109375" style="4" customWidth="1"/>
    <col min="11516" max="11516" width="13" style="4" customWidth="1"/>
    <col min="11517" max="11770" width="9.140625" style="4"/>
    <col min="11771" max="11771" width="10.7109375" style="4" customWidth="1"/>
    <col min="11772" max="11772" width="13" style="4" customWidth="1"/>
    <col min="11773" max="12026" width="9.140625" style="4"/>
    <col min="12027" max="12027" width="10.7109375" style="4" customWidth="1"/>
    <col min="12028" max="12028" width="13" style="4" customWidth="1"/>
    <col min="12029" max="12282" width="9.140625" style="4"/>
    <col min="12283" max="12283" width="10.7109375" style="4" customWidth="1"/>
    <col min="12284" max="12284" width="13" style="4" customWidth="1"/>
    <col min="12285" max="12538" width="9.140625" style="4"/>
    <col min="12539" max="12539" width="10.7109375" style="4" customWidth="1"/>
    <col min="12540" max="12540" width="13" style="4" customWidth="1"/>
    <col min="12541" max="12794" width="9.140625" style="4"/>
    <col min="12795" max="12795" width="10.7109375" style="4" customWidth="1"/>
    <col min="12796" max="12796" width="13" style="4" customWidth="1"/>
    <col min="12797" max="13050" width="9.140625" style="4"/>
    <col min="13051" max="13051" width="10.7109375" style="4" customWidth="1"/>
    <col min="13052" max="13052" width="13" style="4" customWidth="1"/>
    <col min="13053" max="13306" width="9.140625" style="4"/>
    <col min="13307" max="13307" width="10.7109375" style="4" customWidth="1"/>
    <col min="13308" max="13308" width="13" style="4" customWidth="1"/>
    <col min="13309" max="13562" width="9.140625" style="4"/>
    <col min="13563" max="13563" width="10.7109375" style="4" customWidth="1"/>
    <col min="13564" max="13564" width="13" style="4" customWidth="1"/>
    <col min="13565" max="13818" width="9.140625" style="4"/>
    <col min="13819" max="13819" width="10.7109375" style="4" customWidth="1"/>
    <col min="13820" max="13820" width="13" style="4" customWidth="1"/>
    <col min="13821" max="14074" width="9.140625" style="4"/>
    <col min="14075" max="14075" width="10.7109375" style="4" customWidth="1"/>
    <col min="14076" max="14076" width="13" style="4" customWidth="1"/>
    <col min="14077" max="14330" width="9.140625" style="4"/>
    <col min="14331" max="14331" width="10.7109375" style="4" customWidth="1"/>
    <col min="14332" max="14332" width="13" style="4" customWidth="1"/>
    <col min="14333" max="14586" width="9.140625" style="4"/>
    <col min="14587" max="14587" width="10.7109375" style="4" customWidth="1"/>
    <col min="14588" max="14588" width="13" style="4" customWidth="1"/>
    <col min="14589" max="14842" width="9.140625" style="4"/>
    <col min="14843" max="14843" width="10.7109375" style="4" customWidth="1"/>
    <col min="14844" max="14844" width="13" style="4" customWidth="1"/>
    <col min="14845" max="15098" width="9.140625" style="4"/>
    <col min="15099" max="15099" width="10.7109375" style="4" customWidth="1"/>
    <col min="15100" max="15100" width="13" style="4" customWidth="1"/>
    <col min="15101" max="15354" width="9.140625" style="4"/>
    <col min="15355" max="15355" width="10.7109375" style="4" customWidth="1"/>
    <col min="15356" max="15356" width="13" style="4" customWidth="1"/>
    <col min="15357" max="15610" width="9.140625" style="4"/>
    <col min="15611" max="15611" width="10.7109375" style="4" customWidth="1"/>
    <col min="15612" max="15612" width="13" style="4" customWidth="1"/>
    <col min="15613" max="15866" width="9.140625" style="4"/>
    <col min="15867" max="15867" width="10.7109375" style="4" customWidth="1"/>
    <col min="15868" max="15868" width="13" style="4" customWidth="1"/>
    <col min="15869" max="16122" width="9.140625" style="4"/>
    <col min="16123" max="16123" width="10.7109375" style="4" customWidth="1"/>
    <col min="16124" max="16124" width="13" style="4" customWidth="1"/>
    <col min="16125" max="16384" width="9.140625" style="4"/>
  </cols>
  <sheetData>
    <row r="1" spans="1:13" ht="35.1" customHeight="1" x14ac:dyDescent="0.25">
      <c r="A1" s="72" t="s">
        <v>61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3" ht="15" customHeight="1" x14ac:dyDescent="0.25">
      <c r="A2" s="86" t="s">
        <v>27</v>
      </c>
      <c r="B2" s="86" t="s">
        <v>28</v>
      </c>
      <c r="C2" s="86" t="s">
        <v>29</v>
      </c>
      <c r="D2" s="86"/>
      <c r="E2" s="86"/>
      <c r="F2" s="86"/>
      <c r="G2" s="86"/>
      <c r="H2" s="86"/>
      <c r="I2" s="86"/>
      <c r="J2" s="86"/>
      <c r="K2" s="86"/>
      <c r="L2" s="86"/>
    </row>
    <row r="3" spans="1:13" ht="42" customHeight="1" x14ac:dyDescent="0.25">
      <c r="A3" s="86"/>
      <c r="B3" s="86"/>
      <c r="C3" s="84" t="s">
        <v>30</v>
      </c>
      <c r="D3" s="84"/>
      <c r="E3" s="84" t="s">
        <v>31</v>
      </c>
      <c r="F3" s="84"/>
      <c r="G3" s="84" t="s">
        <v>38</v>
      </c>
      <c r="H3" s="84"/>
      <c r="I3" s="84" t="s">
        <v>32</v>
      </c>
      <c r="J3" s="84"/>
      <c r="K3" s="84" t="s">
        <v>39</v>
      </c>
      <c r="L3" s="84"/>
    </row>
    <row r="4" spans="1:13" x14ac:dyDescent="0.25">
      <c r="A4" s="86"/>
      <c r="B4" s="86"/>
      <c r="C4" s="25" t="s">
        <v>16</v>
      </c>
      <c r="D4" s="25" t="s">
        <v>17</v>
      </c>
      <c r="E4" s="25" t="s">
        <v>16</v>
      </c>
      <c r="F4" s="25" t="s">
        <v>17</v>
      </c>
      <c r="G4" s="25" t="s">
        <v>16</v>
      </c>
      <c r="H4" s="25" t="s">
        <v>17</v>
      </c>
      <c r="I4" s="25" t="s">
        <v>16</v>
      </c>
      <c r="J4" s="25" t="s">
        <v>17</v>
      </c>
      <c r="K4" s="25" t="s">
        <v>16</v>
      </c>
      <c r="L4" s="25" t="s">
        <v>17</v>
      </c>
    </row>
    <row r="5" spans="1:13" x14ac:dyDescent="0.25">
      <c r="A5" s="26" t="s">
        <v>10</v>
      </c>
      <c r="B5" s="53">
        <v>6</v>
      </c>
      <c r="C5" s="53">
        <v>1</v>
      </c>
      <c r="D5" s="27">
        <v>16.7</v>
      </c>
      <c r="E5" s="53">
        <v>0</v>
      </c>
      <c r="F5" s="27">
        <v>0</v>
      </c>
      <c r="G5" s="53">
        <v>0</v>
      </c>
      <c r="H5" s="27">
        <v>0</v>
      </c>
      <c r="I5" s="53">
        <v>1</v>
      </c>
      <c r="J5" s="27">
        <v>16.7</v>
      </c>
      <c r="K5" s="53">
        <v>4</v>
      </c>
      <c r="L5" s="27">
        <v>66.7</v>
      </c>
    </row>
    <row r="6" spans="1:13" x14ac:dyDescent="0.25">
      <c r="A6" s="18"/>
      <c r="B6" s="19"/>
      <c r="C6" s="20"/>
      <c r="D6" s="20"/>
      <c r="E6" s="20"/>
      <c r="F6" s="20"/>
      <c r="G6" s="20"/>
      <c r="H6" s="20"/>
      <c r="I6" s="53"/>
      <c r="J6" s="16"/>
      <c r="K6" s="16"/>
      <c r="L6" s="16"/>
    </row>
    <row r="7" spans="1:13" ht="35.1" customHeight="1" x14ac:dyDescent="0.25">
      <c r="A7" s="72" t="s">
        <v>62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</row>
    <row r="8" spans="1:13" ht="15" customHeight="1" x14ac:dyDescent="0.25">
      <c r="A8" s="86" t="s">
        <v>27</v>
      </c>
      <c r="B8" s="86" t="s">
        <v>47</v>
      </c>
      <c r="C8" s="86"/>
      <c r="D8" s="86"/>
      <c r="E8" s="86" t="s">
        <v>40</v>
      </c>
      <c r="F8" s="86"/>
      <c r="G8" s="86"/>
      <c r="H8" s="86"/>
      <c r="I8" s="86"/>
      <c r="J8" s="86"/>
      <c r="K8" s="86"/>
      <c r="L8" s="86"/>
    </row>
    <row r="9" spans="1:13" x14ac:dyDescent="0.25">
      <c r="A9" s="86"/>
      <c r="B9" s="86"/>
      <c r="C9" s="86"/>
      <c r="D9" s="86"/>
      <c r="E9" s="84" t="s">
        <v>41</v>
      </c>
      <c r="F9" s="84"/>
      <c r="G9" s="84" t="s">
        <v>42</v>
      </c>
      <c r="H9" s="84"/>
      <c r="I9" s="84" t="s">
        <v>43</v>
      </c>
      <c r="J9" s="84"/>
      <c r="K9" s="84" t="s">
        <v>44</v>
      </c>
      <c r="L9" s="84"/>
    </row>
    <row r="10" spans="1:13" x14ac:dyDescent="0.25">
      <c r="A10" s="86"/>
      <c r="B10" s="86"/>
      <c r="C10" s="86"/>
      <c r="D10" s="86"/>
      <c r="E10" s="26" t="s">
        <v>16</v>
      </c>
      <c r="F10" s="26" t="s">
        <v>17</v>
      </c>
      <c r="G10" s="26" t="s">
        <v>16</v>
      </c>
      <c r="H10" s="26" t="s">
        <v>17</v>
      </c>
      <c r="I10" s="26" t="s">
        <v>16</v>
      </c>
      <c r="J10" s="26" t="s">
        <v>17</v>
      </c>
      <c r="K10" s="26" t="s">
        <v>16</v>
      </c>
      <c r="L10" s="26" t="s">
        <v>17</v>
      </c>
    </row>
    <row r="11" spans="1:13" x14ac:dyDescent="0.25">
      <c r="A11" s="26" t="s">
        <v>10</v>
      </c>
      <c r="B11" s="85">
        <v>28</v>
      </c>
      <c r="C11" s="85"/>
      <c r="D11" s="85"/>
      <c r="E11" s="30">
        <v>25</v>
      </c>
      <c r="F11" s="27">
        <v>89.3</v>
      </c>
      <c r="G11" s="30">
        <v>0</v>
      </c>
      <c r="H11" s="27">
        <v>0</v>
      </c>
      <c r="I11" s="30">
        <v>0</v>
      </c>
      <c r="J11" s="27">
        <v>0</v>
      </c>
      <c r="K11" s="30">
        <v>3</v>
      </c>
      <c r="L11" s="27">
        <v>10.7</v>
      </c>
      <c r="M11" s="44"/>
    </row>
  </sheetData>
  <mergeCells count="18">
    <mergeCell ref="K9:L9"/>
    <mergeCell ref="E8:L8"/>
    <mergeCell ref="B8:D10"/>
    <mergeCell ref="A7:L7"/>
    <mergeCell ref="A2:A4"/>
    <mergeCell ref="B2:B4"/>
    <mergeCell ref="C3:D3"/>
    <mergeCell ref="C2:L2"/>
    <mergeCell ref="B11:D11"/>
    <mergeCell ref="A8:A10"/>
    <mergeCell ref="E9:F9"/>
    <mergeCell ref="G9:H9"/>
    <mergeCell ref="I9:J9"/>
    <mergeCell ref="E3:F3"/>
    <mergeCell ref="G3:H3"/>
    <mergeCell ref="I3:J3"/>
    <mergeCell ref="K3:L3"/>
    <mergeCell ref="A1:L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6</vt:i4>
      </vt:variant>
    </vt:vector>
  </HeadingPairs>
  <TitlesOfParts>
    <vt:vector size="13" baseType="lpstr">
      <vt:lpstr>titul</vt:lpstr>
      <vt:lpstr>Komentár R</vt:lpstr>
      <vt:lpstr>R1</vt:lpstr>
      <vt:lpstr>R2</vt:lpstr>
      <vt:lpstr>R3</vt:lpstr>
      <vt:lpstr>R4</vt:lpstr>
      <vt:lpstr>R5</vt:lpstr>
      <vt:lpstr>'Komentár R'!Oblasť_tlače</vt:lpstr>
      <vt:lpstr>'R1'!Oblasť_tlače</vt:lpstr>
      <vt:lpstr>'R2'!Oblasť_tlače</vt:lpstr>
      <vt:lpstr>'R4'!Oblasť_tlače</vt:lpstr>
      <vt:lpstr>'R5'!Oblasť_tlače</vt:lpstr>
      <vt:lpstr>titul!Oblasť_tlače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DUDASOVA Mariana</dc:creator>
  <cp:lastModifiedBy>JUHÁSOVÁ Daniela</cp:lastModifiedBy>
  <cp:lastPrinted>2021-05-18T15:13:29Z</cp:lastPrinted>
  <dcterms:created xsi:type="dcterms:W3CDTF">2016-05-12T13:28:35Z</dcterms:created>
  <dcterms:modified xsi:type="dcterms:W3CDTF">2021-07-09T14:09:59Z</dcterms:modified>
</cp:coreProperties>
</file>