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sbu\analytickeCentrum\_4_Rezortná_štatistika_a_výkazníctvo\Požiadavky_na_informácie_export\Exporty_pravidelné\18_MS SR_Štatistická ročenka\Štatistická ročenka 2019\Štatistická ročenka_draft\"/>
    </mc:Choice>
  </mc:AlternateContent>
  <bookViews>
    <workbookView xWindow="405" yWindow="1755" windowWidth="19035" windowHeight="11760" tabRatio="711"/>
  </bookViews>
  <sheets>
    <sheet name="titul" sheetId="72" r:id="rId1"/>
    <sheet name="Komentár" sheetId="42" r:id="rId2"/>
    <sheet name="vysvetlivky" sheetId="71" r:id="rId3"/>
    <sheet name="Registre OS ŠTS" sheetId="47" r:id="rId4"/>
    <sheet name="Registre KS" sheetId="48" r:id="rId5"/>
    <sheet name="Registre NSSR" sheetId="46" r:id="rId6"/>
    <sheet name="Prehlad OS,KS ŠTS" sheetId="49" r:id="rId7"/>
    <sheet name="Register-SR_OS" sheetId="51" r:id="rId8"/>
    <sheet name="Agendy-Obvod OS" sheetId="50" r:id="rId9"/>
    <sheet name="OS_Cb" sheetId="53" r:id="rId10"/>
    <sheet name="OS_C" sheetId="52" r:id="rId11"/>
    <sheet name="OS_T" sheetId="56" r:id="rId12"/>
    <sheet name="OS_P_Em" sheetId="54" r:id="rId13"/>
    <sheet name="OS_D,E,K" sheetId="55" r:id="rId14"/>
    <sheet name="OS_OR,S,Iné" sheetId="57" r:id="rId15"/>
    <sheet name="Agendy-KS" sheetId="60" r:id="rId16"/>
    <sheet name="KS_T" sheetId="66" r:id="rId17"/>
    <sheet name="KS_C" sheetId="67" r:id="rId18"/>
    <sheet name="KS_Cb" sheetId="68" r:id="rId19"/>
    <sheet name="KS_S_K" sheetId="69" r:id="rId20"/>
    <sheet name="ŠTS " sheetId="70" r:id="rId21"/>
    <sheet name="03 NS SR" sheetId="45" r:id="rId22"/>
    <sheet name="06 EXEKUCIE" sheetId="44" r:id="rId23"/>
  </sheets>
  <definedNames>
    <definedName name="_xlnm.Print_Area" localSheetId="21">'03 NS SR'!$A$1:$S$37</definedName>
    <definedName name="_xlnm.Print_Area" localSheetId="22">'06 EXEKUCIE'!$A$1:$I$13</definedName>
    <definedName name="_xlnm.Print_Area" localSheetId="15">'Agendy-KS'!$A$1:$M$51</definedName>
    <definedName name="_xlnm.Print_Area" localSheetId="8">'Agendy-Obvod OS'!$A$1:$O$56</definedName>
    <definedName name="_xlnm.Print_Area" localSheetId="1">Komentár!$A$1:$A$38</definedName>
    <definedName name="_xlnm.Print_Area" localSheetId="17">KS_C!$A$1:$S$57</definedName>
    <definedName name="_xlnm.Print_Area" localSheetId="18">KS_Cb!$A$1:$O$57</definedName>
    <definedName name="_xlnm.Print_Area" localSheetId="19">KS_S_K!$A$1:$R$56</definedName>
    <definedName name="_xlnm.Print_Area" localSheetId="16">KS_T!$A$1:$R$57</definedName>
    <definedName name="_xlnm.Print_Area" localSheetId="9">OS_Cb!$A$1:$O$51</definedName>
    <definedName name="_xlnm.Print_Area" localSheetId="13">'OS_D,E,K'!$A$1:$U$51</definedName>
    <definedName name="_xlnm.Print_Area" localSheetId="14">'OS_OR,S,Iné'!$A$1:$U$51</definedName>
    <definedName name="_xlnm.Print_Area" localSheetId="12">OS_P_Em!$A$1:$P$51</definedName>
    <definedName name="_xlnm.Print_Area" localSheetId="6">'Prehlad OS,KS ŠTS'!$A$1:$G$30</definedName>
    <definedName name="_xlnm.Print_Area" localSheetId="4">'Registre KS'!$A$1:$C$69</definedName>
    <definedName name="_xlnm.Print_Area" localSheetId="5">'Registre NSSR'!$A$1:$C$81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O36" i="45" l="1"/>
  <c r="O37" i="45"/>
  <c r="O35" i="45"/>
  <c r="O30" i="45"/>
  <c r="O31" i="45"/>
  <c r="O29" i="45"/>
  <c r="G24" i="45" l="1"/>
  <c r="G25" i="45"/>
  <c r="G23" i="45"/>
  <c r="P6" i="45"/>
  <c r="P7" i="45"/>
  <c r="P5" i="45"/>
  <c r="N18" i="45"/>
  <c r="N19" i="45"/>
  <c r="N17" i="45"/>
  <c r="R12" i="45"/>
  <c r="R13" i="45"/>
  <c r="R11" i="45"/>
  <c r="C30" i="49" l="1"/>
  <c r="D30" i="49"/>
  <c r="E30" i="49"/>
  <c r="F30" i="49"/>
  <c r="B30" i="49"/>
  <c r="C25" i="49"/>
  <c r="D25" i="49"/>
  <c r="E25" i="49"/>
  <c r="F25" i="49"/>
  <c r="B25" i="49"/>
  <c r="E15" i="49"/>
  <c r="F15" i="49"/>
  <c r="C15" i="49"/>
  <c r="D15" i="49"/>
  <c r="B15" i="49"/>
  <c r="AA51" i="57" l="1"/>
  <c r="Z51" i="57"/>
  <c r="Y51" i="57"/>
  <c r="X51" i="57"/>
  <c r="W51" i="57"/>
  <c r="V51" i="57"/>
  <c r="AA51" i="55"/>
  <c r="Z51" i="55"/>
  <c r="Y51" i="55"/>
  <c r="X51" i="55"/>
  <c r="W51" i="55"/>
  <c r="V51" i="55"/>
  <c r="S51" i="54"/>
  <c r="R51" i="54"/>
  <c r="Q51" i="54"/>
  <c r="D93" i="51" l="1"/>
  <c r="E93" i="51"/>
  <c r="F93" i="51"/>
  <c r="G93" i="51"/>
  <c r="C93" i="51"/>
</calcChain>
</file>

<file path=xl/sharedStrings.xml><?xml version="1.0" encoding="utf-8"?>
<sst xmlns="http://schemas.openxmlformats.org/spreadsheetml/2006/main" count="1880" uniqueCount="531">
  <si>
    <t>Agenda</t>
  </si>
  <si>
    <t>BA</t>
  </si>
  <si>
    <t>TT</t>
  </si>
  <si>
    <t>TN</t>
  </si>
  <si>
    <t>NR</t>
  </si>
  <si>
    <t>ZA</t>
  </si>
  <si>
    <t>BB</t>
  </si>
  <si>
    <t>PO</t>
  </si>
  <si>
    <t>KE</t>
  </si>
  <si>
    <t>SR</t>
  </si>
  <si>
    <t>T</t>
  </si>
  <si>
    <t>Pp</t>
  </si>
  <si>
    <t>C</t>
  </si>
  <si>
    <t>Cb</t>
  </si>
  <si>
    <t>S</t>
  </si>
  <si>
    <t>P</t>
  </si>
  <si>
    <t>D</t>
  </si>
  <si>
    <t>Spolu</t>
  </si>
  <si>
    <t>Td</t>
  </si>
  <si>
    <t>Nt</t>
  </si>
  <si>
    <t>E</t>
  </si>
  <si>
    <t>Ro</t>
  </si>
  <si>
    <t>Rob</t>
  </si>
  <si>
    <t>Cd</t>
  </si>
  <si>
    <t>To</t>
  </si>
  <si>
    <t>Cbi</t>
  </si>
  <si>
    <t>Co</t>
  </si>
  <si>
    <t>Cob</t>
  </si>
  <si>
    <t>Tpo</t>
  </si>
  <si>
    <t>Zm</t>
  </si>
  <si>
    <t>K</t>
  </si>
  <si>
    <t>Ncb</t>
  </si>
  <si>
    <t>Pu</t>
  </si>
  <si>
    <t>V</t>
  </si>
  <si>
    <t>-</t>
  </si>
  <si>
    <t>veci podmienečného prepustenia z výkonu trestu odňatia slobody</t>
  </si>
  <si>
    <t>občianskoprávne veci, pokiaľ nároky v nich uplatnené sú upravené Občianskym zákonníkom, Zákonníkom práce, Zákonom o rodine, ako aj ostatné nároky občianskoprávnej povahy upravené inými zákonmi a sú zapísané v registri C</t>
  </si>
  <si>
    <t>obchodné veci</t>
  </si>
  <si>
    <t>dožiadania iných súdov o vypočutie svedkov, znalcov, dožiadania cudzozemských súdov o doručenie písomností a pod.</t>
  </si>
  <si>
    <t>veci výkonu rozhodnutia súdu v občianskoprávnych veciach - exekúcie</t>
  </si>
  <si>
    <t>obchodné veci v skrátenom konaní (platobné rozkazy)</t>
  </si>
  <si>
    <t>vyslovenie prípustnosti prevzatia alebo držania v ústave zdravotníckej starostlivosti</t>
  </si>
  <si>
    <t>dožiadania iných súdov o vypočutie svedkov, znalcov, dožiadania o právnu pomoc v cudzine, dožiadania cudzozemských súdov o doručenie písomností a pod.</t>
  </si>
  <si>
    <t>odvolania a sťažnosti proti rozhodnutiam okresných súdov v trestných veciach</t>
  </si>
  <si>
    <t xml:space="preserve">návrhy v sporoch vyvolaných konkurzom a vyrovnaním </t>
  </si>
  <si>
    <t>zmenkový (šekový) platobný rozkaz</t>
  </si>
  <si>
    <t xml:space="preserve">trestné veci, v ktorých konajú krajské súdy ako súdy 1. stupňa (podľa § 17 Tr. por. z. č. 141/1961 Zb.) </t>
  </si>
  <si>
    <t>Ndt</t>
  </si>
  <si>
    <t>Tdo</t>
  </si>
  <si>
    <t>TdoV</t>
  </si>
  <si>
    <t>Tost</t>
  </si>
  <si>
    <t>Urto</t>
  </si>
  <si>
    <t>Cdo</t>
  </si>
  <si>
    <t>CdoV</t>
  </si>
  <si>
    <t>MCdo</t>
  </si>
  <si>
    <t>Nc</t>
  </si>
  <si>
    <t>Ndc</t>
  </si>
  <si>
    <t>Uro</t>
  </si>
  <si>
    <t>Ndob</t>
  </si>
  <si>
    <t>Obdo</t>
  </si>
  <si>
    <t>ObdoV</t>
  </si>
  <si>
    <t>Obo</t>
  </si>
  <si>
    <t>Nds</t>
  </si>
  <si>
    <t>Ndz</t>
  </si>
  <si>
    <t>Sdo</t>
  </si>
  <si>
    <t>So</t>
  </si>
  <si>
    <t>Svzn</t>
  </si>
  <si>
    <t>Sž</t>
  </si>
  <si>
    <t>Sža</t>
  </si>
  <si>
    <t>Sžf</t>
  </si>
  <si>
    <t>Sžh</t>
  </si>
  <si>
    <t>Sži</t>
  </si>
  <si>
    <t>Sžo</t>
  </si>
  <si>
    <t>Sžr</t>
  </si>
  <si>
    <t>Sžso</t>
  </si>
  <si>
    <t>Sžz</t>
  </si>
  <si>
    <t>Cpr</t>
  </si>
  <si>
    <t>rodinné a opatrovnícke veci podľa zákona č. 36/2005 Z.z. o rodine a o zmene a doplnení niektorých zákonov (ak sa nezapisujú do iných súdnych registrov) a vyhlášky Ministerstva spravodlivosti SR z 13. mája 2011 č. 148/2011 Z.z.</t>
  </si>
  <si>
    <t xml:space="preserve">návrhy v pracovnoprávnych a obdobných sporoch podľa osobitných predpisov </t>
  </si>
  <si>
    <t>Agendy trestnoprávneho kolégia</t>
  </si>
  <si>
    <t>Agendy občianskoprávneho kolégia</t>
  </si>
  <si>
    <t>Agendy obchodnoprávneho kolégia</t>
  </si>
  <si>
    <t>Agendy správneho kolégia</t>
  </si>
  <si>
    <t>Kraj</t>
  </si>
  <si>
    <t>Počet žiadostí o poverenie na vykonanie exekúcie</t>
  </si>
  <si>
    <t>Exekúcie vybavené súdnymi exekútormi</t>
  </si>
  <si>
    <t>došlých</t>
  </si>
  <si>
    <t>z toho udelením poverenia</t>
  </si>
  <si>
    <t>spolu</t>
  </si>
  <si>
    <t>vrátením poverenia po skončení exekučného konania</t>
  </si>
  <si>
    <t>inak</t>
  </si>
  <si>
    <t>UroV</t>
  </si>
  <si>
    <t>CoE</t>
  </si>
  <si>
    <t>ECdo</t>
  </si>
  <si>
    <t>Ntv</t>
  </si>
  <si>
    <t>Mobdo</t>
  </si>
  <si>
    <t>MobdV</t>
  </si>
  <si>
    <t>OboE</t>
  </si>
  <si>
    <t>Oboer</t>
  </si>
  <si>
    <t>Okresné súdy</t>
  </si>
  <si>
    <t>Krajské súdy</t>
  </si>
  <si>
    <t>Súdni exekútori a exekučná činnosť</t>
  </si>
  <si>
    <t>Najvyšší súd Slovenskej republiky</t>
  </si>
  <si>
    <t>trestné veci podľa § 16 ods. 1 Trestného poriadku</t>
  </si>
  <si>
    <t>trestné veci podľa § 16 ods. 2 Trestného poriadku</t>
  </si>
  <si>
    <t>XCoE</t>
  </si>
  <si>
    <t>XECdo</t>
  </si>
  <si>
    <t>Tor</t>
  </si>
  <si>
    <t>Sžnz</t>
  </si>
  <si>
    <t>Em</t>
  </si>
  <si>
    <t>rozhodnutých</t>
  </si>
  <si>
    <t>vrátením po-verenia po upustení exekútora od vykonania (§46 ods. 8)</t>
  </si>
  <si>
    <t>KO</t>
  </si>
  <si>
    <t>Tpr</t>
  </si>
  <si>
    <t>Xcdo</t>
  </si>
  <si>
    <t>ObdoG</t>
  </si>
  <si>
    <t>Asan</t>
  </si>
  <si>
    <t>Komp</t>
  </si>
  <si>
    <t>Sžak</t>
  </si>
  <si>
    <t>Szak</t>
  </si>
  <si>
    <t>Sžfk</t>
  </si>
  <si>
    <t>Sžk</t>
  </si>
  <si>
    <t>Snr</t>
  </si>
  <si>
    <t>Volpp</t>
  </si>
  <si>
    <t>Spv</t>
  </si>
  <si>
    <t>Sžrk</t>
  </si>
  <si>
    <t>Sžik</t>
  </si>
  <si>
    <t>Usam</t>
  </si>
  <si>
    <t>Sžhk</t>
  </si>
  <si>
    <t>Sk</t>
  </si>
  <si>
    <t>Sžsk</t>
  </si>
  <si>
    <t>CdoGP</t>
  </si>
  <si>
    <t>Vcdo</t>
  </si>
  <si>
    <t>MOboer</t>
  </si>
  <si>
    <t>XEObd</t>
  </si>
  <si>
    <t>Xobdo</t>
  </si>
  <si>
    <t>XOboE</t>
  </si>
  <si>
    <t>odvolania v občianskoprávnych veciach proti rozhodnutiam krajských súdov ako súdov prvého stupňa (§ 10 ods. 2 O.s.p.); register sa vedie v elektronickej podobe.</t>
  </si>
  <si>
    <t>dovolania v občianskoprávnych veciach proti právoplatným rozhodnutiam krajských súdov (§ 10a ods. 1 O.s.p.); register sa vedie v elektronickej podobe.</t>
  </si>
  <si>
    <t>mimoriadne dovolania v občianskoprávnych veciach proti rozhodnutiam súdov podané generálnym prokurátorom Slovenskej republiky (§ 10a ods. 3 O.s.p.); register sa vedie v elektronickej podobe.</t>
  </si>
  <si>
    <t>dovolania v občianskoprávnych veciach proti rozhodnutiam najvyššieho súdu ako odvolacieho súdu (§ 10a ods. 2 O.s.p.); register sa vedie v elektronickej podobe.</t>
  </si>
  <si>
    <t>odvolania proti rozhodnutiam krajských súdov vo veciach uznania cudzozemských rozhodnutí (§ 10 ods. 2 O.s.p.), register sa vedie v elektronickej podobe.</t>
  </si>
  <si>
    <t>dovolania proti rozhodnutiam senátov NS SR vo veciach uznania cudzozemských rozhodnutí (§ 10a ods. 2 O.s.p.); register sa vedie v elektronickej podobe.</t>
  </si>
  <si>
    <t>spory medzi súdmi o vecnú a miestnu príslušnosť podľa § 104a ods. 3 a § 105 ods. 3 O.s.p., návrhy na prikázanie veci inému súdu toho istého stupňa z dôvodov uvedených v § 12 ods. 1 a 2 O.s.p., o určení súdu, ktorý vec prejedná a rozhodne (§ 11 ods. 3 O.s.p.); register sa vedie v elektronickej podobe</t>
  </si>
  <si>
    <t>námietky zaujatosti sudcov krajských súdov a sudcov najvyššieho súdu a návrhy na ich vylúčenie z prejednávania a rozhodovania veci (§ 14 a § 16 O.s.p.); register sa vedie v elektronickej podobe.</t>
  </si>
  <si>
    <t>odvolania proti rozhodnutiam krajských súdov vo veciach zapisovaných na krajských súdoch do registra CoE; register sa vedie v elektronickej podobe.</t>
  </si>
  <si>
    <t>dovolania proti právoplatným rozhodnutiam krajských súdov vo veciach zapisovaných na okresných súdoch do registra Er (§ 10a ods. 1 O.s.p.); register sa vedie v elektronickej podobe.</t>
  </si>
  <si>
    <t>dovolania generálneho prokurátora Slovenskej republiky v občianskoprávnych veciach (§ 458 Civilného sporového poriadku); register sa vedie v elektronickej podobe.</t>
  </si>
  <si>
    <t>veci alebo spory o právomoc medzi súdmi a inými orgánmi podľa § 10 a 11 Civilného sporového poriadku vrátane sporov o vecnú príslušnosť medzi civilným súdom a správnym súdom, ak je sporné, či vec patrí do správneho súdnictva; register sa vedie v elektronickej podobe.</t>
  </si>
  <si>
    <t>sa zapisujú veci postúpené senátmi občianskoprávneho kolégia najvyššieho súdu, ktoré pri svojom rozhodovaní dospeli k právnemu názoru, ktorý je odlišný od právneho názoru, ktorý už bol vyjadrený v rozhodnutí iného senátu občianskoprávneho kolégia alebo ak sa senát občianskoprávneho kolégia pri svojom rozhodovaní chce odchýliť od právneho názoru vyjadreného v rozhodnutí veľkého senátu; register sa vedie v elektronickej podobe.</t>
  </si>
  <si>
    <t>dovolania v občianskoprávnych veciach proti právoplatným rozhodnutiam krajských súdov (§ 10a ods. 1 O.s.p.), v ktorých dovolateľom je subjekt uvedený v prílohe č. 2 k rozvrhu práce; register sa vedie v elektronickej podobe.</t>
  </si>
  <si>
    <t>zapisujú odvolania proti rozhodnutiam krajských súdov vo veciach zapisovaných na krajských súdoch do registra CoE, v ktorých odvolateľom je subjekt uvedený v prílohe č. 2 k rozvrhu práce; register sa vedie v elektronickej podobe.</t>
  </si>
  <si>
    <t>dovolania proti právoplatným rozhodnutiam krajských súdov vo veciach zapisovaných na okresných súdoch do registra Er (§ 10a ods. 1 O.s.p.), v ktorých dovolateľom je subjekt uvedený v prílohe č. 2 k rozvrhu práce; register sa vedie v elektronickej podobe.</t>
  </si>
  <si>
    <t>vedie sa v trestnoprávnom kolégiu, do registra sa zapisujú spory o príslušnosť medzi súdmi nižších stupňov (§ 22 Tr. por.), návrhy súdov nižších stupňov na odňatie a prikázanie veci (§ 23 Tr. por.), návrhy na vylúčenie sudcov krajského súdu alebo</t>
  </si>
  <si>
    <t>do registra sa zapisujú veci, v ktorých je podaný návrh na predĺženie lehoty trvania väzby v zmysle § 71 ods. 2 Tr. por. účinného do 1. 1. 2006.</t>
  </si>
  <si>
    <t>do registra sa zapisujú dovolania podľa § 368 a nasl. Tr. por. účinného od 1. 1. 2006; register sa vedie v elektronickej podobe.</t>
  </si>
  <si>
    <t>do registra sa zapisujú dovolania proti rozhodnutiam senátov NS SR rozhodujúcich o riadnom opravnom prostriedku podľa Tr. por. účinného od 1. 1. 2006; register sa vedie v elektronickej podobe.</t>
  </si>
  <si>
    <t>do registra sa zapisujú odvolania proti rozhodnutiam krajských súdov v trestných veciach, ak tieto súdy rozhodovali v prvom stupni; register sa vedie v elektronickej podobe. K registru To sa vedie zoznam väzieb.</t>
  </si>
  <si>
    <t>do registra sa zapisujú sťažnosti proti rozhodnutiam krajských súdov v trestných veciach, ak tieto súdy rozhodovali v prvom stupni a nejde o sťažnosti zapisované do registra Urtost; register sa vedie v elektronickej podobe.</t>
  </si>
  <si>
    <t>do registra sa zapisujú odvolania proti rozhodnutiam krajských súdov o uznaniach cudzozemských rozhodnutí; register sa vedie v elektronickej podobe.</t>
  </si>
  <si>
    <t>do registra sa zapisujú sťažnosti proti rozhodnutiam senátov najvyššieho súdu v konaní podľa Tr. por. účinného od 1. 1. 2006; register sa vedie v elektronickej podobe.</t>
  </si>
  <si>
    <t>do registra sa zapisujú návrhy na preskúmanie zákonnosti príkazov podľa § 362f ods. 1 a 2 Trestného poriadku; register sa vedie v elektronickej podobe.</t>
  </si>
  <si>
    <t>do registra sa zapisujú sťažnosti proti rozhodnutiam krajských súdov po uznaniach cudzozemských rozhodnutí; register sa vedie v elektronickej podobe.</t>
  </si>
  <si>
    <t>vedie sa v trestnoprávnom kolégiu, do registra sa zapisujú trestné veci o sťažnostiach, odvolania a námietkach podľa zákona č. 119/1990 Zb. v znení neskorších predpisov.</t>
  </si>
  <si>
    <t>odvolania v obchodnoprávnych veciach proti rozhodnutiam krajských súdov ako súdov prvého stupňa (§10 ods. 2 O.s.p.); register sa vedie v elektronickej podobe.</t>
  </si>
  <si>
    <t>dovolania v obchodnoprávnych veciach proti právoplatným rozhodnutiam krajských súdov (§ 10a ods. 1 O.s.p.); register sa vedie v elektronickej podobe.</t>
  </si>
  <si>
    <t>dovolania v obchodnoprávnych veciach proti rozhodnutiam najvyššieho súdu ako odvolacieho súdu (§ 10a ods. 2 O.s.p.); register sa vedie v elektronickej podobe.</t>
  </si>
  <si>
    <t>mimoriadne dovolania v obchodnoprávnych veciach proti rozhodnutiam súdov podané generálnym prokurátorom (§ 10a ods. 3 O.s.p.); register sa vedie v elektronickej podobe.</t>
  </si>
  <si>
    <t>mimoriadne dovolania v obchodnoprávnych veciach proti rozhodnutiam najvyššieho súdu ako odvolacieho súdu podané generálnym prokurátorom (§ 10a ods. 4 O.s.p.); register sa vedie v elektronickej podobe.</t>
  </si>
  <si>
    <t>spory medzi súdmi o vecnú a miestnu príslušnosť podľa § 104a ods. 3 a § 105 ods. 3 O.s.p., návrhy na prikázanie veci inému súdu toho istého stupňa z dôvodov uvedených v § 12 ods. 1 a 2 O.s.p., o určení súdu, ktorý vec prejedná a rozhodne (§11 ods. 3 O.s.p.), námietky zaujatosti sudcov krajských súdov a sudcov NS SR (§ 14 a § 16 O.s.p.); register sa vedie v elektronickej podobe.</t>
  </si>
  <si>
    <t>odvolania proti právoplatným rozhodnutiam krajských súdov vo veciach zapisovaných na okresných súdoch do registra Er (§ 10a ods. 1 O.s.p.); register sa vedie v elektronickej podobe.</t>
  </si>
  <si>
    <t>mimoriadne dovolania proti právoplatným rozhodnutiam krajských súdov vo veciach zapisovaných na okresných súdoch do registra Er (§ 10a ods. 3 O.s.p.); register sa vedie v elektronickej podobe.</t>
  </si>
  <si>
    <t>dovolania generálneho prokurátora Slovenskej republiky v obchodnoprávnych veciach (§ 458 Civilného sporového poriadku); register sa vedie v elektronickej podobe.</t>
  </si>
  <si>
    <t>dovolania proti právoplatným rozhodnutiam krajských súdov vo veciach zapisovaných na okresných súdoch do registra Er, v ktorých dovolateľom je subjekt uvedený v prílohe č. 2 k rozvrhu práce; register sa vedie v elektronickej podobe.</t>
  </si>
  <si>
    <t xml:space="preserve">dovolania proti právoplatným rozhodnutiam krajských súdov, v ktorých dovolateľom je subjekt uvedený v prílohe č. 2 k rozvrhu práce; register sa vedie v elektronickej podobe. </t>
  </si>
  <si>
    <t xml:space="preserve">odvolania proti rozhodnutiam krajských súdov vo veciach zapisovaných na krajských súdoch do registra CoE, v ktorých odvolateľom je subjekt uvedený v prílohe č. 2 k rozvrhu práce; register sa vedie v elektronickej podobe. </t>
  </si>
  <si>
    <t>* register Er</t>
  </si>
  <si>
    <t>MObdo</t>
  </si>
  <si>
    <t>MObdV</t>
  </si>
  <si>
    <t>MOber</t>
  </si>
  <si>
    <t>XObdo</t>
  </si>
  <si>
    <t>Nápad</t>
  </si>
  <si>
    <t>Rozhodnuté</t>
  </si>
  <si>
    <t>Nerozhodnuté</t>
  </si>
  <si>
    <t>Obchodnoprávne kolégium</t>
  </si>
  <si>
    <t>Ecdo</t>
  </si>
  <si>
    <t>XCdo</t>
  </si>
  <si>
    <t>Občianskoprávne kolégium</t>
  </si>
  <si>
    <t>Tdov</t>
  </si>
  <si>
    <t>Tdov -N</t>
  </si>
  <si>
    <t>Tdov -S</t>
  </si>
  <si>
    <t>Urtost</t>
  </si>
  <si>
    <t>Trestnoprávne kolégium</t>
  </si>
  <si>
    <t>Správne kolégium I. stupeň</t>
  </si>
  <si>
    <t>TdoV-N</t>
  </si>
  <si>
    <t xml:space="preserve">do registra sa zapisujú oznámenia členov päťčlenných senátov
o ich vylúčení z vykonávania úkonov trestného konania podľa Tr. por. účinného
od 1. 1. 2006; register sa vedie v elektronickej podobe.
</t>
  </si>
  <si>
    <t>TdoV-S</t>
  </si>
  <si>
    <t>Ca</t>
  </si>
  <si>
    <t>Ccud</t>
  </si>
  <si>
    <t>Cr</t>
  </si>
  <si>
    <t>Csp</t>
  </si>
  <si>
    <t>Csr</t>
  </si>
  <si>
    <t>CbBu</t>
  </si>
  <si>
    <t>Cbcud</t>
  </si>
  <si>
    <t>Cbd</t>
  </si>
  <si>
    <t>CbHs</t>
  </si>
  <si>
    <t>CbPv</t>
  </si>
  <si>
    <t>CbR</t>
  </si>
  <si>
    <t>CbVO</t>
  </si>
  <si>
    <t>CbZm</t>
  </si>
  <si>
    <t>Dcud</t>
  </si>
  <si>
    <t>Dd</t>
  </si>
  <si>
    <t>Ek (žiad. o pover.)</t>
  </si>
  <si>
    <t>Ercud</t>
  </si>
  <si>
    <t>Erd</t>
  </si>
  <si>
    <t>Er (žiad. o pover.)</t>
  </si>
  <si>
    <t>Ecud</t>
  </si>
  <si>
    <t>Ed</t>
  </si>
  <si>
    <t>NcKR</t>
  </si>
  <si>
    <t>Odi</t>
  </si>
  <si>
    <t>OdK</t>
  </si>
  <si>
    <t>OdS</t>
  </si>
  <si>
    <t>R</t>
  </si>
  <si>
    <t>Exre</t>
  </si>
  <si>
    <t>Nre</t>
  </si>
  <si>
    <t>Nsre</t>
  </si>
  <si>
    <t>Pok</t>
  </si>
  <si>
    <t>Re</t>
  </si>
  <si>
    <t>Vym</t>
  </si>
  <si>
    <t>Pc</t>
  </si>
  <si>
    <t>Pcud</t>
  </si>
  <si>
    <t>Pd</t>
  </si>
  <si>
    <t>Po</t>
  </si>
  <si>
    <t>PPOm</t>
  </si>
  <si>
    <t>Ps</t>
  </si>
  <si>
    <t>PExre</t>
  </si>
  <si>
    <t>PNre</t>
  </si>
  <si>
    <t>PNsre</t>
  </si>
  <si>
    <t>PPok</t>
  </si>
  <si>
    <t>PRe</t>
  </si>
  <si>
    <t>PVym</t>
  </si>
  <si>
    <t>Scud</t>
  </si>
  <si>
    <t>M</t>
  </si>
  <si>
    <t>Ntt</t>
  </si>
  <si>
    <t>Ont</t>
  </si>
  <si>
    <t>Pr</t>
  </si>
  <si>
    <t>Tcud</t>
  </si>
  <si>
    <t>Tk veci</t>
  </si>
  <si>
    <t>Tp</t>
  </si>
  <si>
    <t>T veci</t>
  </si>
  <si>
    <t>Tv veci</t>
  </si>
  <si>
    <t>Iné súdne registre</t>
  </si>
  <si>
    <t>U</t>
  </si>
  <si>
    <t>UL</t>
  </si>
  <si>
    <t>Up</t>
  </si>
  <si>
    <t>Agenda S - Správna agenda</t>
  </si>
  <si>
    <t>Agenda T - Trestná agenda</t>
  </si>
  <si>
    <t>Agenda Cb - Obchodná agenda</t>
  </si>
  <si>
    <t>Agenda C - Civilná agenda</t>
  </si>
  <si>
    <t>Agenda D - Dedičská</t>
  </si>
  <si>
    <t>Agenda Em - Výkon rozhodnutia</t>
  </si>
  <si>
    <t>Agenda K - Konkurz a reštrukturalizácia</t>
  </si>
  <si>
    <t>Agenda OR - Agenda obchodného registra</t>
  </si>
  <si>
    <t>Agenda RPVS - Agenda registra partnerov verejného sektora</t>
  </si>
  <si>
    <t>Agenda E - Exekučná agenda</t>
  </si>
  <si>
    <t>spory z autorského práva a spory z práv súvisiacich s autorským právom (autorskoprávne spory)</t>
  </si>
  <si>
    <t>dožiadania cudzích orgánov v občianskych veciach a iné úkony vo vzťahu k cudzine</t>
  </si>
  <si>
    <t>žaloby a rozhodnutia podľa zákona č. 244/2002 Z. z. o rozhodcovskom konaní v znení neskorších predpisov</t>
  </si>
  <si>
    <t>spory zo spotrebiteľských zmlúv</t>
  </si>
  <si>
    <t>žaloby a návrhy podľa zákona č. 335/2014 Z. z. o spotrebiteľskom rozhodcovskom konaní a o zmene a doplnení niektorých zákonov v znení neskorších predpisov</t>
  </si>
  <si>
    <t>žaloby, ktorých predmet vyplýva z burzových obchodov a ich sprostredkovania</t>
  </si>
  <si>
    <t>dožiadania cudzích orgánov v obchodných veciach a iné úkony vo vzťahu k cudzine</t>
  </si>
  <si>
    <t>tuzemské dožiadania v obchodnoprávnej veci</t>
  </si>
  <si>
    <t>žaloby, ktorých predmetom je ochrana práv z hospodárskej súťaže</t>
  </si>
  <si>
    <t>žaloby v sporoch vyvolaných konkurzom a reštrukturalizáciou alebo súvisiacich s konkurzom a reštrukturalizáciou.</t>
  </si>
  <si>
    <t>spory o patentoch, o dodatkových ochranných osvedčeniach, o dizajnoch, o ochranných známkach,  o úžitkových vzoroch,  o ochrane topografií polovodičových výrobkov, o označeniach pôvodu výrobkov a zemepisných označeniach výrobkov, o právnej ochrane odrôd rastlín a o presadzovaní práv duševného vlastníctva colnými orgánmi.</t>
  </si>
  <si>
    <t>návrhy na začatie konania, v ktorých je daná príslušnosť registrového súdu podľa § 304 Civilného mimosporového poriadku</t>
  </si>
  <si>
    <t>žaloby na určenie neplatnosti zmluvy, koncesnej zmluvy na práce alebo rámcovej dohody podľa predpisov o verejnom obstarávaní.</t>
  </si>
  <si>
    <t xml:space="preserve">dožiadania do cudziny od cudzích orgánov v dedičských veciach </t>
  </si>
  <si>
    <t>dedičské konania (podnet na dodatočné konanie, návrh na obnovu právoplatne skončeného konania) , oznámenie a ohlásenie o úmrtí</t>
  </si>
  <si>
    <t>návrhy na vykonanie exekúcie v exekučných konaniach, v ktorých sa súdny exekútor ustanovuje náhodným výberom</t>
  </si>
  <si>
    <t>návrh na výkon cudzieho rozhodnutia, ktoré bolo uznané, vyhlásené za vykonateľné alebo pri ktorom sa uznanie osobitným rozhodnutím alebo vyhlásenie vykonateľnosti nevyžaduje</t>
  </si>
  <si>
    <t>dožiadanie v exekučných veciach</t>
  </si>
  <si>
    <t>dožiadania vo veciach výkonu rozhodnutia vo veciach maloletých</t>
  </si>
  <si>
    <t>návrhy na vyhlásenie konkurzu</t>
  </si>
  <si>
    <t>iné podania okrem návrhov na vyhlásenie konkurzu a na povolenie reštrukturalizácie</t>
  </si>
  <si>
    <t>návrhy a podnety na zrušenie oddlženia</t>
  </si>
  <si>
    <t>návrhy na povolenie reštrukturalizácie</t>
  </si>
  <si>
    <t>návrhy na vyhlásene konkurzu v konaní o oddlžení</t>
  </si>
  <si>
    <t>návrhy na určenie splátkového kalendára v konaní o oddlžení</t>
  </si>
  <si>
    <t>námietky proti odmietnutiu vykonania zápisu</t>
  </si>
  <si>
    <t>Agenda P - Agenda rodinných vecí, opatrovníckych vecí a vecí starostlivosti súdu o maloletých</t>
  </si>
  <si>
    <t xml:space="preserve">dožiadania cudzích orgánov vo veciach opatrovníckych a starostlivosti o maloletých </t>
  </si>
  <si>
    <t>veci vyhlásenia o uznaní otcovstva</t>
  </si>
  <si>
    <t>podnety, ktoré odôvodňujú postup v zmysle § 11 zákona č. 530/2003 Z. z. o obchodnom registri v platnom znení  (ukladanie pokút)</t>
  </si>
  <si>
    <t xml:space="preserve">návrhy a podnety na začatie konania o zosúladení stavu zápisov v obchodnom registri so skutočným stavom </t>
  </si>
  <si>
    <t>uznesenie súdu, ktorý začal konanie podľa § 12 zákona č. 315/2016 Z.z.</t>
  </si>
  <si>
    <t>námietky proti odmietnutiu vykonania zápisu zo súdneho registra „PNre“, ktorým súdny úradník nevyhovel</t>
  </si>
  <si>
    <t>podnet, ktorý odôvodňuje postup podľa § 13 zákona č. 315/2016 Z. z.</t>
  </si>
  <si>
    <t>návrhy na zápis, zmenu a výmaz z registra partnerov verejného sektora</t>
  </si>
  <si>
    <t>právoplatné rozhodnutie o pokute, ktoré je podkladom pre výmaz subjektu z registra partnerov verejného sektora.</t>
  </si>
  <si>
    <t>žaloby vo volebných veciach</t>
  </si>
  <si>
    <t>dožiadania cudzích orgánov vo veciach správneho súdnictva</t>
  </si>
  <si>
    <t>pokyny a podnety na vykonanie mediácie v trestných veciach</t>
  </si>
  <si>
    <t>veci podľa § 24 ods. 4 Trestného poriadku, ak o nich rozhoduje okresný súd.</t>
  </si>
  <si>
    <t>konanie o uznanie a výkon cudzieho rozhodnutia v trestnej veci</t>
  </si>
  <si>
    <t>trestné veci v ktorej prokurátor podal obžalobu alebo návrh na schválenie dohody o uznaní viny a prijatí trestu.</t>
  </si>
  <si>
    <t xml:space="preserve">občianskoprávne veci, v ktorých súd využil možnosť vydať rozhodnutie v skrátenom konaní - platobný rozkaz - ak pohľadávka nepresahovala určenú sumu podľa § 172 O.s.p. </t>
  </si>
  <si>
    <t>trestné veci týkajúce sa prípravného konania</t>
  </si>
  <si>
    <t xml:space="preserve">návrhy na vydanie platobného rozkazu podľa zákona č. 307/2016 Z. z. o upomínacom konaní </t>
  </si>
  <si>
    <t>návrhy na umorenie listiny</t>
  </si>
  <si>
    <t>námietky a podnety týkajúce sa notárskej úschovy</t>
  </si>
  <si>
    <t>CoD</t>
  </si>
  <si>
    <t>CoEk</t>
  </si>
  <si>
    <t>CoP</t>
  </si>
  <si>
    <t>CoPno</t>
  </si>
  <si>
    <t>CoPom</t>
  </si>
  <si>
    <t>CoPr</t>
  </si>
  <si>
    <t>CoR</t>
  </si>
  <si>
    <t>CoSr</t>
  </si>
  <si>
    <t>CoUp</t>
  </si>
  <si>
    <t>NcC</t>
  </si>
  <si>
    <t>CobVO</t>
  </si>
  <si>
    <t>CoKR</t>
  </si>
  <si>
    <t>CoPv</t>
  </si>
  <si>
    <t>CoZm</t>
  </si>
  <si>
    <t>NcS</t>
  </si>
  <si>
    <t>Nto</t>
  </si>
  <si>
    <t>Ntro</t>
  </si>
  <si>
    <t>Tos veci</t>
  </si>
  <si>
    <t>Tov</t>
  </si>
  <si>
    <t>To veci</t>
  </si>
  <si>
    <t>Cudz</t>
  </si>
  <si>
    <t>Cb Cbm Cbs</t>
  </si>
  <si>
    <t>Cbnl</t>
  </si>
  <si>
    <t>NcCb</t>
  </si>
  <si>
    <t>Agenda Justičná pokladnica</t>
  </si>
  <si>
    <t>NcKV</t>
  </si>
  <si>
    <t>Sa</t>
  </si>
  <si>
    <t>SaZ</t>
  </si>
  <si>
    <t>Sd</t>
  </si>
  <si>
    <t>Sn</t>
  </si>
  <si>
    <t>Sp</t>
  </si>
  <si>
    <t>Ntc</t>
  </si>
  <si>
    <t>Ntn</t>
  </si>
  <si>
    <t>Ntod</t>
  </si>
  <si>
    <t>Ntok</t>
  </si>
  <si>
    <t>Ntol</t>
  </si>
  <si>
    <t>Agenda Cb - Obchdoná agenda</t>
  </si>
  <si>
    <t>Agenda T - trestná agenda</t>
  </si>
  <si>
    <t>dožiadania v občianskoprávnych a obchodných veciach</t>
  </si>
  <si>
    <t>návrhy na vyhlásenie konkurzu podľa zákona č. 328/1991 Zb.</t>
  </si>
  <si>
    <t>návrhy na vyrovnanie podľa zákona č. 328/1991 Zb.</t>
  </si>
  <si>
    <t>obchodné veci, v ktorých od 1. januára 2005 nie je daná vecná príslušnosť krajského súdu</t>
  </si>
  <si>
    <t xml:space="preserve">návrhy týkajúce sa námorných lodí, námornej plavby a právnych vzťahov s tým spojených </t>
  </si>
  <si>
    <t>návrhy a podania, ktoré obsahujú rôzny stupeň utajenia</t>
  </si>
  <si>
    <t>návrhy na vydanie príkazov podľa zákona č. 171/2005 Z. z. o hazardných hrách</t>
  </si>
  <si>
    <t>veci s azylovou problematikou</t>
  </si>
  <si>
    <t>správne veci, o ktorých podľa Správneho súdneho poriadku rozhoduje krajský súd.</t>
  </si>
  <si>
    <t>sudcovské veci, o ktorých podľa Správneho súdneho poriadku rozhoduje krajský súd</t>
  </si>
  <si>
    <t xml:space="preserve">veci týkajúce sa sporov medzi príslušným orgánom nemocenského poistenia a zamestnávateľom o náhradu škody vzniknutej nesprávnym úradným postupom pri vykonávaní nemocenského poistenia. </t>
  </si>
  <si>
    <t>obchodné veci na krajských súdoch</t>
  </si>
  <si>
    <t>odvolania proti rozhodnutiam okresných súdov v občianskoprávnych veciach v registri Ek</t>
  </si>
  <si>
    <t>spory o príslušnosť a námietky zaujatosti</t>
  </si>
  <si>
    <t>odvolania proti rozhodnutiam okresných súdov v občianskoprávnych veciach v registri S</t>
  </si>
  <si>
    <t>odvolania proti rozhodnutiam okresných súdov v občianskoprávnych veciach v registri Cb, CbPv, CbCud, CbR, Nre, Exre</t>
  </si>
  <si>
    <t>odvolania proti rozhodnutiam okresných súdov v občianskoprávnych veciach v registri Zm</t>
  </si>
  <si>
    <t>odvolania proti rozhodnutiam okresných súdov v občianskoprávnych veciach v registri K, R, NcKr, Cbi</t>
  </si>
  <si>
    <t>veci, v ktorých bola podaná sťažnosť proti uzneseniu okresného súdu o vzatí do väzby v prípravnom konaní a ostatné veci v ktorých je prípustný opravný prostriedok v prípravnom konaní</t>
  </si>
  <si>
    <t>veci, v ktorých rozhoduje odvolací súd o sťažnostiach</t>
  </si>
  <si>
    <t>veci, v ktorých odvolací súd rozhoduje o sporoch týkajúcich sa príslušnosti a o námietkach zaujatosti.</t>
  </si>
  <si>
    <t>odvolania proti rozhodnutiam okresných súdov v občianskoprávnych veciach v registri Csr</t>
  </si>
  <si>
    <t>odvolania proti rozhodnutiam okresných súdov v občianskoprávnych veciach v registri Cpr</t>
  </si>
  <si>
    <t>odvolania proti rozhodnutiam okresných súdov v občianskoprávnych veciach v registri Cr</t>
  </si>
  <si>
    <t>odvolania proti rozhodnutiam okresných súdov v občianskoprávnych veciach v registri Up</t>
  </si>
  <si>
    <t>veci podľa § 362 Civilného mimosporového poriadku.</t>
  </si>
  <si>
    <t>odvolania proti rozhodnutiam okresných súdov v občianskoprávnych veciach v registri CbVo</t>
  </si>
  <si>
    <t>odvolania proti rozhodnutiam okresných súdov v občianskoprávnych veciach v registri CbPv</t>
  </si>
  <si>
    <t>spory o príslušnosť a námietky zaujatosti v obchodných veciach</t>
  </si>
  <si>
    <t>námietky zaujatosti v správnych veciach</t>
  </si>
  <si>
    <t xml:space="preserve">sťažnosti pre nečinnosť podľa § 55 ods. 3 Trestného poriadku </t>
  </si>
  <si>
    <t>Agenda okresných súdov</t>
  </si>
  <si>
    <t>Vybavené</t>
  </si>
  <si>
    <t>Nevybavené</t>
  </si>
  <si>
    <t>Agenda C</t>
  </si>
  <si>
    <t>Agenda Cb</t>
  </si>
  <si>
    <t>Agenda D</t>
  </si>
  <si>
    <t>Agenda E</t>
  </si>
  <si>
    <t>Agenda Em</t>
  </si>
  <si>
    <t>Agenda K</t>
  </si>
  <si>
    <t>Agenda OR</t>
  </si>
  <si>
    <t>Agenda P</t>
  </si>
  <si>
    <t>Agenda RPVS</t>
  </si>
  <si>
    <t>Agenda S</t>
  </si>
  <si>
    <t>Agenda T</t>
  </si>
  <si>
    <t>Agenda krajských súdov</t>
  </si>
  <si>
    <t>Agendy</t>
  </si>
  <si>
    <t>Obvod</t>
  </si>
  <si>
    <t>Register</t>
  </si>
  <si>
    <t>Krajský súd</t>
  </si>
  <si>
    <t>KS Banská Bystrica</t>
  </si>
  <si>
    <t>KS Bratislava</t>
  </si>
  <si>
    <t>KS Košice</t>
  </si>
  <si>
    <t>KS Nitra</t>
  </si>
  <si>
    <t>KS Prešov</t>
  </si>
  <si>
    <t>KS Trenčín</t>
  </si>
  <si>
    <t>KS Trnava</t>
  </si>
  <si>
    <t>KS Žilina</t>
  </si>
  <si>
    <t>Agenda JP</t>
  </si>
  <si>
    <t>ŠTS</t>
  </si>
  <si>
    <t>Agenda najvyššieho súdu</t>
  </si>
  <si>
    <t>dožiadanie, ktoré sa týka dedičského konania</t>
  </si>
  <si>
    <t>žaloby v konaní o abstraktnej kontrole v spotrebiteľských veciach</t>
  </si>
  <si>
    <t>návrhy účastníkov na uznanie vybraných cudzích rozhodnutí podľa zákona č. 97/1963 Zb.</t>
  </si>
  <si>
    <t>iné podania okrem návrhov na vyhlásenie konkurzu a návrhov na vyrovnanie</t>
  </si>
  <si>
    <t>konania vo veci žiadosti cudzích orgánov o vydanie osoby zo Slovenskej republiky do cudziny na trestné stíhanie alebo výkon trestu, návrh na rozhodnutie o výkone európskeho zatýkacieho rozkazu</t>
  </si>
  <si>
    <t>návrhy na uloženie alebo prepustenie z výkonu ochranného dohľadu</t>
  </si>
  <si>
    <t xml:space="preserve">návrhy na povolenie obnovy konania, v ktorých konajú krajské súdy ako súdy 1. stupňa (podľa § 17 Tr. por. z. č. 141/1961 Zb.) </t>
  </si>
  <si>
    <t>návrhy na uloženie ochrannej liečby</t>
  </si>
  <si>
    <t>žaloby a návrhy, ktorých predmet vyplýva zo zmenky alebo šeku podľa zákona zmenkového a šekového</t>
  </si>
  <si>
    <t>návrhy na uznanie cudzieho rozhodnutia osobitným rozhodnutím alebo návrh na vyhlásenie vykonateľnosti cudzieho rozhodnutia</t>
  </si>
  <si>
    <t>návrhy na súdny výkon rozhodnutia vo veciach maloletých</t>
  </si>
  <si>
    <t>právoplatné rozhodnutia súdov, na základe ktorých súd vykonáva výmaz spoločnosti z obchodného registra</t>
  </si>
  <si>
    <t>návrhy na vyhlásenie za mŕtveho, návrh na konanie o spôsobilosti na právne úkony a návrh na konanie o ustanovení opatrovníka</t>
  </si>
  <si>
    <t>návrhy podľa § 24 ods. 3 a 4 Trestného poriadku</t>
  </si>
  <si>
    <t>veci, v ktorej prokurátor Úradu špeciálnej prokuratúry podá návrh podľa Trestného poriadku, ktorá je pôvodcom určená ako utajovaná skutočnosť podľa predpisov o ochrane utajovaných skutočností</t>
  </si>
  <si>
    <t>návrhy na vydanie príkazu na zistenie a oznámenie údajov o uskutočnenej telekomunikačnej prevádzke</t>
  </si>
  <si>
    <t>odvolania proti rozhodnutiam okresných súdov v občianskoprávnych veciach v registri D, U, UL</t>
  </si>
  <si>
    <t>odvolania proti rozhodnutiam okresných súdov v občianskoprávnych veciach v registri C, Csp, Ca</t>
  </si>
  <si>
    <t>odvolania proti rozhodnutiam okresných súdov v občianskoprávnych veciach v registri Em,E , Er, Ecud</t>
  </si>
  <si>
    <t>odvolania proti rozhodnutiam okresných súdov v občianskoprávnych veciach v registri P, Ps, Pu, Pc</t>
  </si>
  <si>
    <t>odvolania proti rozhodnutiam, ktoré sa týkajú neodkladných opatrení nariadených okresným súdom podľa § 365 a 368 Civilného mimosporového poriadku</t>
  </si>
  <si>
    <t>samosudcovské veci, v ktorej krajský súd preskúmava rozhodnutia a postupy správnych orgánov</t>
  </si>
  <si>
    <t>samosudcovské veci týkajúce sa dôchodkového zabezpečenia</t>
  </si>
  <si>
    <t>odvolacia agenda</t>
  </si>
  <si>
    <t>prvostupňová agenda</t>
  </si>
  <si>
    <t>Agenda Špecializovaného trestného súdu</t>
  </si>
  <si>
    <t>žiadosti o právnu pomoc tuzemských súdov vo veciach opatrovníckych a starostlivosti o maloletých</t>
  </si>
  <si>
    <t>sťažnosti proti uzneseniu okresného súdu o vzatí do väzby v prípravnom konaní</t>
  </si>
  <si>
    <t>PREHĽAD O OBEHU VECÍ NA OKRESNÝCH SÚDOCH V SR</t>
  </si>
  <si>
    <t>PREHĽAD O OBEHU VECÍ NA KRAJSKÝCH SÚDOCH V SR</t>
  </si>
  <si>
    <t>PREHĽAD O OBEHU VECÍ ŠPECIALIZOVANÉHO TRESTNÉHO SÚDU</t>
  </si>
  <si>
    <t>PREHĽAD O OBEHU VECÍ V JEDNOTLIVÝCH SÚDNYCH REGISTROV OKRESNÝCH SÚDOV V SR</t>
  </si>
  <si>
    <t xml:space="preserve">PREHĽAD O OBEHU VECÍ NA OKRESNÝCH SÚDOCH V OBVODE KRAJSKÉHO SÚDU  </t>
  </si>
  <si>
    <t>PREHĽAD O POHYBE VECI V CIVILNEJ AGENDE NA OKRESNÝCH SÚDOCH</t>
  </si>
  <si>
    <t>PREHĽAD O POHYBE VECI V OBCHODNEJ AGENDE NA OKRESNÝCH SÚDOCH</t>
  </si>
  <si>
    <t xml:space="preserve">PREHĽAD O POHYBE VECI V TRESTNEJ AGENDE NA OKRESNÝCH SÚDOCH </t>
  </si>
  <si>
    <t xml:space="preserve">PREHĽAD O POHYBE VECI V AGENDE RODINNÝCH VECÍ, OPATROVNÍCKYCH VECÍ A VECÍ STAROSTLIVOSTI SÚDU O MALOLETÝCH A VÝKONU ROZHODNUTIA VO VECIACH MALOLETÝCH NA OKRESNÝCH SÚDOCH </t>
  </si>
  <si>
    <t>PREHĽAD O POBYHE VECÍ NA KRAJSKÝCH SÚDOCH V SR</t>
  </si>
  <si>
    <t>PREHĽAD O POBYHE VECÍ V TRESTNEJ AGENDE NA KRAJSKÝCH SÚDOCH V SR</t>
  </si>
  <si>
    <t>PREHĽAD O POBYHE VECÍ V CIVILNEJ AGENDE NA KRAJSKÝCH SÚDOCH V SR</t>
  </si>
  <si>
    <t>PREHĽAD O POBYHE VECÍ V OBCHODNEJ AGENDE NA KRAJSKÝCH SÚDOCH V SR</t>
  </si>
  <si>
    <t>PREHĽAD O POBYHE VECÍ V KONKURZNEJ AGENDE A V SPRÁVNEJ AGENDE NA KRAJSKÝCH SÚDOCH V SR</t>
  </si>
  <si>
    <t>PREHĽAD O POBYHE VECI V TRESTNEJ AGENDE NA ŠPECIALIZOVANOM TRESTNOM SÚDE V SR</t>
  </si>
  <si>
    <t>Registre</t>
  </si>
  <si>
    <t>Vec</t>
  </si>
  <si>
    <t>Obeh</t>
  </si>
  <si>
    <t>sledované súdne registre podľa 543/2005 Z. z. (Vyhláška Ministerstva spravodlivosti Slovenskej republiky o Spravovacom a kancelárskom poriadku pre okresné súdy, krajské súdy, Špecializovaný trestný súd a vojenské súdy)</t>
  </si>
  <si>
    <t xml:space="preserve">prípad registrovaný na súde. </t>
  </si>
  <si>
    <t>ročný cyklus vecí na súde od času ich doručenia (nápad) až po vybavenie (nadobudnutie právoplatnosti rozhodnutia) resp. nevybavenie ku koncu sledovaného obdobia (kalendárny rok).</t>
  </si>
  <si>
    <t xml:space="preserve">počet došlých vecí na súd v sledovanom období. </t>
  </si>
  <si>
    <t xml:space="preserve">počet rozhodnutých vecí v sledovanom období. Rozhodnutou vecou sa rozumie vec, o ktorej súd rozhodol (bolo vynesené rozhodnutie vo veci samej alebo sa rozhodlo o vybavení veci iným spôsobom), bez ohľadu na to, či sa rozhodnutie k poslednému dňu vykazovaného obdobia stalo právoplatným. </t>
  </si>
  <si>
    <t xml:space="preserve">počet vybavených vecí v sledovanom období. Vybavenou vecou sa rozumie každá vec, ktorej rozhodnutie nadobudlo právoplatnosť. </t>
  </si>
  <si>
    <t xml:space="preserve">celkový počet zostávajúcich vecí ku koncu sledovaného obdobia, o ktorých ešte nebolo rozhodnuté. </t>
  </si>
  <si>
    <t>prvostupňová</t>
  </si>
  <si>
    <t>odvolacia</t>
  </si>
  <si>
    <t>Vysvetlivky</t>
  </si>
  <si>
    <t>celkový počet zostávajúcich vecí ku koncu sledovaného obdobia, ktoré ešte neboli vybavené. (Množina vecí nerozhodnutých alebo rozhodnutých, ktoré ešte nenadobudli právoplatnosť.)</t>
  </si>
  <si>
    <t>PREHĽAD O POHYBE VECI V DEDIČSKEJ AGENDE,  EXEKUČNEJ AGENDE A V KONKURZNEJ AGENDE NA OKRESNÝCH SÚDOCH</t>
  </si>
  <si>
    <t>PREHĽAD O POHYBE VECI V AGENDE OBCHODNÉHO REGISTRA, SPRÁVNEJ AGENDE A INÝCH REGISTROCH NA OKRESNÝCH SÚDOCH</t>
  </si>
  <si>
    <t>návrhy na rozvod manželstva (okrem návrhu na rozvod manželstva rodičov maloletého dieťaťa), návrh na konanie o určenie neplatnosti alebo neexistencii manželstva, návrh v ostatných veciach týkajúcich sa manželov a rozvedených manželov, návrh na určenie/ zapretie otcovstva a určenie materstva, návrh týkajúce sa určenia výživného a iné obdobné návrhy</t>
  </si>
  <si>
    <t>námietky proti odmietnutiu vykonania zápisu zo súdneho registra „Nre“, ktorým súdny úradník v rámci postupu podľa § 278 ods. 2 CMP nevyhovel</t>
  </si>
  <si>
    <t>návrhy na zápis/zmenu/výmaz údajov z obchodného registra</t>
  </si>
  <si>
    <t>návrhy na nariadenie neodkladného opatrenia vo veciach maloletých podľa § 365 a § 368 Civilného mimosporového poriadku</t>
  </si>
  <si>
    <t>trestné veci, v ktorej prokurátor Úradu špeciálnej prokuratúry podá obžalobu alebo veci postúpené Špecializovanému trestnému súdu z dôvodu príslušnosti</t>
  </si>
  <si>
    <t>rozhodovanie o priestupkoch, správnych deliktoch a sankcii za iné podobné protiprávne konanie,</t>
  </si>
  <si>
    <t>veci týkajúce sa kompetenčných žalôb (§ 412 až 419 SSP),</t>
  </si>
  <si>
    <t>postúpenie veci inému správnemu súdu tej istej inštancie z dôvodov uvedených v § 18 ods.3 SSP,</t>
  </si>
  <si>
    <t>námietky zaujatosti proti sudcom krajských súdov a sudcom najvyššieho súdu a návrhy na ich vylúčenie z prejednávania a rozhodovania veci.</t>
  </si>
  <si>
    <t>podania označené ako dovolania a opravné prostriedky proti rozhodnutiam senátov správneho kolégia najvyššieho súdu,</t>
  </si>
  <si>
    <t>dávkové veci sociálneho poistenia (dôchodkového zabezpečenia) vrátane konania o nečinnosti a inom zásahu,</t>
  </si>
  <si>
    <t>rozhodovanie o správnej žalobe proti rozhodnutiu výboru NR SR na preskúmavanie rozhodnutí NBÚ (§ 11 písm. a) SSP),</t>
  </si>
  <si>
    <t>dávkové veci sociálneho poistenia (dôchodkového zabezpečenia) vrátane konania o nečinnosti a nezákonnom zásahu,</t>
  </si>
  <si>
    <t>všeobecne záväzné nariadenia obcí.</t>
  </si>
  <si>
    <t>rozhodovanie o kasačných sťažnostiach vo veciach zaistenia, administratívneho vyhostenia cudzincov a pobytu cudzincov,</t>
  </si>
  <si>
    <t>rozhodnutia a postup ústredných orgánov štátnej správy a iných orgánov s celoslovenskou pôsobnosťou, ak to ustanoví zákon (§246 ods. 2 písm. a) a § 250l OSP),</t>
  </si>
  <si>
    <t>odvolania proti rozhodnutiam krajských súdov vo veciach azylu a poskytovania doplnkovej ochrany cudzincom</t>
  </si>
  <si>
    <t>rozhodovanie o kasačných sťažnostiach vo veciach azylu a poskytovania doplnkovej ochrany cudzincom,</t>
  </si>
  <si>
    <t>veci finančné (najmä daňové, colné, dotácie, subvencie, vratky rozpočtu, ceny, verejné obstarávanie, finančný a kapitálový trh a pod.),</t>
  </si>
  <si>
    <t>agenda hospodárskej súťaže a priemyslových práv. Rozhodovanie proti Protimonopolnému úradu (PMÚ) a Úradu priemyselného vlastníctva (ÚPV),</t>
  </si>
  <si>
    <t>agenda hospodárskej súťaže, jadrových udalostí a súhlasu súdu s inšpekciou (§ 15 SSP),</t>
  </si>
  <si>
    <t>vo veciach podľa zákona č. 211/2000 Z.z. o slobodnom prístupe k informáciám vrátane odvolaní proti rozhodnutiu o nečinnosti a nezákonnom zásahu</t>
  </si>
  <si>
    <t>rozhodovanie vo veciach podľa zákona č. 211/2000 Z.z. o slobodnom prístupe k informáciám,</t>
  </si>
  <si>
    <t>veci životného prostredia, poľovníctvo, rybárstvo a lesníctvo, stavebné konanie, zbrane a strelivo, súkromné bezpečnostné služby, vrátane konania o nečinnosti a inom zásahu, rozhodnutia krajských súdov v agende Spr a Centra právnej pomoci s prednostným vybavovaním, ostatné veci neuvedené v predchádzajúcich registroch,</t>
  </si>
  <si>
    <t>návrhy proti nečinnosti orgánu verejnej správy (štvrtá hlava piatej časti OSP), návrhy na odstránenie nezákonného zásahu (piata hlava piatej časti OSP),</t>
  </si>
  <si>
    <t>veci životného prostredia, poľovníctvo, rybárstvo a lesníctvo, stavebné konanie, priestupky, dopravné priestupky (krajské dopravné inšpektoráty), zbrane a strelivo, súkromné bezpečnostné služby, sankcie vo veciach dohľadu nad zdravotnou starostlivosťou a ochranou zdravia v pôsobnosti Sociálnej poisťovne, zdravotných poisťovní, Úradu práce, sociálnych vecí a rodiny, Ústredia práce, sociálnych vecí a rodiny, MPSVR SR, ÚDZS, MZ SR, MS SR, VÚC, miest a obcí vo veciach sociálnych, vrátane konania o nečinnosti a nezákonnom zásahu, rozhodnutia krajských súdov v agende Spr a Centra právnej pomoci s prednostným vybavovaním, ostatné veci neuvedené v predchádzajúcich registroch,</t>
  </si>
  <si>
    <t>veci katastra nehnuteľností, pozemky a reštitúcie.</t>
  </si>
  <si>
    <t>rozhodovanie vo veciach katastra nehnuteľností, pozemky a reštitúcie,</t>
  </si>
  <si>
    <t>nedávkové veci sociálneho poistenia, zdravotné a nemocenské poistenie, iná sociálna agenda, sociálne dávky, sociálna pomoc, sociálna starostlivosť a hmotná núdza, vojenské a policajné dôchodky, dávky sudcov, prokurátorov, odškodňovanie podľa osobitných predpisov, dohľad nad zdravotnou starostlivosťou a ochranou zdravia v pôsobnosti Sociálnej poisťovne, zdravotných poisťovní, Úradu práce, sociálnych vecí a rodiny, Ústredia práce, sociálnych vecí a rodiny, MPSVR SR, ÚDZS, MZ SR, MS SR, VÚC, miest a obcí vo veciach sociálnych, s výnimkou sankcií,</t>
  </si>
  <si>
    <t>rozhodovanie vo veciach územnej samosprávy (§ 313 až 374 SSP),</t>
  </si>
  <si>
    <t>rozhodovanie vo veciach volebných (§ 264 až 312 SSP) a vo veciach politických práv (§ 375 až 383 SSP),</t>
  </si>
  <si>
    <t>B. Vybavovanie súdnej agendy v SR</t>
  </si>
  <si>
    <t>zoskupenia registrov podľa ich obsahu  C – civilná, Cb – obchodná, P – rodinných vecí, opatrovníckych vecí a vecí starostlivosti súdu o maloletých, T – trestná, S – správna, E – exekučná, Em - výkon rozhodnutia vo veci maloletých , D – dedičská, K – konkurz, reštrukturalizácia, oddlženie, Iné – notárske úschovy, umorenia listín, upomínacie konanie a iné, OR – obchodný register, RPVS – register partnerov verejného sektora JP - Justičná pokladnica - oddelenie Krajského súdu v Bratislave, ktoré spravuje a vymáha súdne pohľadávky pre celé územie Slovenskej republiky (súdne poplatky, trovy trestného konania, svedočné, znalecké a rôzne iné náklady vznikajúce v súvislosti so súdnym konaním).</t>
  </si>
  <si>
    <t>žiadosti o udelenie poverenia na vykonanie exekúcie, návrh exekútorov na zastavenie exekučného konania pred vydaním poverenia z dôvodu nezloženia preddavku na odmenu exekútora a na náhradu hotových výdavkov, návrh exekútorov na zastavenie exekučného konania, ak návrh nebol opravený alebo doplnený alebo ak nebol priložený exekučný titul</t>
  </si>
  <si>
    <t>návrhy na povolenie obnovy konania, návrh na uloženie ochranných opatrení, návrhy na prerušenie, upustenie alebo zmenu spôsobu výkonu trestu a  ďalšie trestné veci</t>
  </si>
  <si>
    <t>veci súvisiace s probáciou</t>
  </si>
  <si>
    <t>návrhy na povolenie obnovy konania, návrh na uloženie alebo prepustenie z výkonu ochranného dohľadu alebo ostatných ochranných opatrení</t>
  </si>
  <si>
    <t>Ntd</t>
  </si>
  <si>
    <t>Nevybavené exekúcie          k 31.12.2019</t>
  </si>
  <si>
    <t>SÚDNI EXEKÚTORI A EXEKUČNÁ ČINNOSŤ V ROKU 2019*</t>
  </si>
  <si>
    <t>ObdGV</t>
  </si>
  <si>
    <t>Vs</t>
  </si>
  <si>
    <t xml:space="preserve">   V exekučnej agende Er vybavovanej súdmi podľa zákona č. 233/1995 Z. z. o súdnych exekútoroch a exekučnej činnosti, bolo súdom v Slovenskej republike v roku 2019 doručených spolu 334 žiadostí o poverenie na vykonanie exekúcie.</t>
  </si>
  <si>
    <t xml:space="preserve">   Exekútori v Slovenskej republike vybavili v roku 2019 spolu 277 220 exekúcií. Vrátením poverenia po skončení exekučného konania bolo ukončených 201 446 exekúcií, nevybavených exekúcií u súdnych exekútorov ku koncu roka 2019 bolo už 2 998 142.   </t>
  </si>
  <si>
    <t xml:space="preserve">   Súdy v roku 2019 rozhodli o 9 364  žiadostiach o poverenie na vykonanie exekúcie, z toho vydaním poverenia na vykonanie exekúcie bolo 3 517 vecí.  </t>
  </si>
  <si>
    <t>PREHĽAD O AGENDÁCH NAJVYŠŠIEHO SÚDU V ROKU  2019</t>
  </si>
  <si>
    <t>V roku 2019 bolo v agende občianskoprávneho kolégia doručených 2 537 vecí  (vybavených 2 413 vecí), v agendách trestnoprávneho kolégia doručených 959 vecí (vybavených 987 vecí) , v agendách obchodnoprávneho kolégia doručených 1 320 vecí  (vybavených 1 674 vecí) a v agendách správneho kolégia doručených 1 959 vecí (vybavených 2 182  vecí).</t>
  </si>
  <si>
    <t>V registri S bolo doručených v roku 2019 69 vecí, vybavených v tomto registri bolo 77 vecí.</t>
  </si>
  <si>
    <t>V roku 2019  v registri T krajským súdom Slovenskej republiky nebola doručená žiadna vec. Špecializovanému trestnému súdu bolo doručených 183 vecí. V roku 2019 na krajských súdoch boli v registri T vybavené 3 veci. Na Špecializovanom trestnom súde bolo v registri T vybavených 165 vecí.</t>
  </si>
  <si>
    <t>Na  krajské súdy v SR v roku 2019 v registri C došlo 17 vecí,  krajské súdy vybavili  v tomto registri 25 vecí. V registri Cb bolo krajským súdom doručené 4 veci,  vybavených bolo 28 vecí.</t>
  </si>
  <si>
    <t>V roku 2019 v registri C bolo okresným súdom Slovenskej republiky doručených 29 334 vecí, vybavených vecí bolo 42 183 vecí. V registri Cpr bolo doručených 1 094 vecí, vybavených bolo 1 372 vecí.</t>
  </si>
  <si>
    <t xml:space="preserve">V registri P napadlo v roku 2019 31 139 vecí, vybavených bolo 32 727 vecí. </t>
  </si>
  <si>
    <t>V registri Cb bolo v roku 2019 doručených 13 764 vecí, vybavených vecí bolo 16 674 vecí.</t>
  </si>
  <si>
    <t>V registri D v roku 2019 došlo na okresné súdy spolu 72 608 vecí, vybavených bolo 72 640 vecí.</t>
  </si>
  <si>
    <t>Do registra Co v roku 2019 došlo 16 683 vecí,  vybavených bolo 18 701 vecí.</t>
  </si>
  <si>
    <t>Do registra Cob došlo v roku 2019 na krajské súdy 3 063 vecí, vybavených bolo v tomto registri 3 207 vecí.</t>
  </si>
  <si>
    <t xml:space="preserve">Do registra S bolo v roku 2019 doručených 3 884 vecí, vybavených bolo 3 173 vecí. </t>
  </si>
  <si>
    <t>Správne kolégium II. stupeň - 1.časť</t>
  </si>
  <si>
    <t>Správne kolégium II. stupeň - 2.časť</t>
  </si>
  <si>
    <t>V roku 2019 bolo v registri T okresným súdom Slovenskej republiky doručených 26 124 vecí, v registri Tk 123 vecí, v registri Tv 26 vecí. Vybavených vecí v  registri T  bolo 27 133 vecí , v registri Tk 86 vecí a v registri Tv 26 vecí.</t>
  </si>
  <si>
    <t>KS 
Banská Bystrica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</si>
</sst>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_ ;\-#,##0\ "/>
  </numFmts>
  <fonts count="65">
    <font>
      <sz val="10"/>
      <name val="Arial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ual"/>
      <charset val="238"/>
    </font>
    <font>
      <sz val="11"/>
      <color indexed="8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i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rgb="FF0A64A0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FFFFFF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333333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name val="Ariual"/>
      <charset val="238"/>
    </font>
    <font>
      <sz val="10"/>
      <color rgb="FFFFFFFF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FFFFFF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i/>
      <sz val="10"/>
      <color rgb="FF0A64A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rgb="FFFFFFFF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FFFFFF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0A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00C7FF"/>
        <bgColor rgb="FFFFFFFF"/>
      </patternFill>
    </fill>
    <fill>
      <patternFill patternType="solid">
        <fgColor rgb="FF0A64A0"/>
        <bgColor rgb="FFFFFFFF"/>
      </patternFill>
    </fill>
  </fills>
  <borders count="2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/>
      <diagonal/>
    </border>
    <border>
      <left/>
      <right/>
      <top style="thin">
        <color rgb="FFDDDDDD"/>
      </top>
      <bottom/>
      <diagonal/>
    </border>
    <border>
      <left/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/>
      <diagonal/>
    </border>
    <border>
      <left/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CAC9D9"/>
      </bottom>
      <diagonal/>
    </border>
    <border>
      <left/>
      <right style="thin">
        <color rgb="FFDDDDDD"/>
      </right>
      <top/>
      <bottom/>
      <diagonal/>
    </border>
  </borders>
  <cellStyleXfs count="17">
    <xf numFmtId="0" fontId="0" fillId="0" borderId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6" fillId="0" borderId="0"/>
    <xf numFmtId="0" fontId="4" fillId="0" borderId="0"/>
    <xf numFmtId="0" fontId="16" fillId="0" borderId="0"/>
    <xf numFmtId="0" fontId="1" fillId="0" borderId="0"/>
    <xf numFmtId="0" fontId="8" fillId="3" borderId="4" applyNumberFormat="0" applyFont="0" applyAlignment="0" applyProtection="0"/>
    <xf numFmtId="0" fontId="12" fillId="2" borderId="5" applyNumberFormat="0" applyAlignment="0" applyProtection="0"/>
    <xf numFmtId="0" fontId="13" fillId="4" borderId="5" applyNumberFormat="0" applyAlignment="0" applyProtection="0"/>
    <xf numFmtId="0" fontId="14" fillId="4" borderId="6" applyNumberFormat="0" applyAlignment="0" applyProtection="0"/>
    <xf numFmtId="0" fontId="3" fillId="0" borderId="0">
      <alignment horizontal="center" vertical="top"/>
    </xf>
    <xf numFmtId="0" fontId="18" fillId="0" borderId="0"/>
    <xf numFmtId="43" fontId="35" fillId="0" borderId="0" applyFont="0" applyFill="0" applyBorder="0" applyAlignment="0" applyProtection="0"/>
    <xf numFmtId="0" fontId="18" fillId="0" borderId="0"/>
  </cellStyleXfs>
  <cellXfs count="266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0" fontId="6" fillId="0" borderId="0" xfId="6" applyFont="1" applyAlignment="1">
      <alignment vertical="top" wrapText="1"/>
    </xf>
    <xf numFmtId="0" fontId="6" fillId="0" borderId="0" xfId="6" applyFont="1" applyFill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4" fillId="0" borderId="0" xfId="5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" fontId="0" fillId="0" borderId="0" xfId="0" applyNumberFormat="1" applyBorder="1"/>
    <xf numFmtId="3" fontId="4" fillId="0" borderId="7" xfId="5" applyNumberFormat="1" applyFont="1" applyBorder="1" applyAlignment="1">
      <alignment horizontal="center" vertical="center" wrapText="1"/>
    </xf>
    <xf numFmtId="3" fontId="3" fillId="0" borderId="7" xfId="5" applyNumberFormat="1" applyFont="1" applyBorder="1" applyAlignment="1">
      <alignment horizontal="center" vertical="center" wrapText="1"/>
    </xf>
    <xf numFmtId="3" fontId="3" fillId="6" borderId="7" xfId="5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5" fillId="0" borderId="0" xfId="0" applyFont="1" applyAlignment="1">
      <alignment vertical="top"/>
    </xf>
    <xf numFmtId="0" fontId="7" fillId="0" borderId="0" xfId="6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49" fontId="26" fillId="8" borderId="7" xfId="0" applyNumberFormat="1" applyFont="1" applyFill="1" applyBorder="1" applyAlignment="1">
      <alignment horizontal="center" vertical="center"/>
    </xf>
    <xf numFmtId="49" fontId="27" fillId="8" borderId="7" xfId="0" applyNumberFormat="1" applyFont="1" applyFill="1" applyBorder="1" applyAlignment="1">
      <alignment horizontal="center" vertical="center"/>
    </xf>
    <xf numFmtId="49" fontId="27" fillId="8" borderId="7" xfId="0" applyNumberFormat="1" applyFont="1" applyFill="1" applyBorder="1" applyAlignment="1">
      <alignment vertical="center"/>
    </xf>
    <xf numFmtId="49" fontId="29" fillId="8" borderId="0" xfId="0" applyNumberFormat="1" applyFont="1" applyFill="1" applyAlignment="1">
      <alignment horizontal="left"/>
    </xf>
    <xf numFmtId="0" fontId="26" fillId="8" borderId="7" xfId="0" applyFont="1" applyFill="1" applyBorder="1" applyAlignment="1">
      <alignment horizontal="center" vertical="center" wrapText="1"/>
    </xf>
    <xf numFmtId="49" fontId="31" fillId="8" borderId="0" xfId="0" applyNumberFormat="1" applyFont="1" applyFill="1" applyAlignment="1">
      <alignment horizontal="left"/>
    </xf>
    <xf numFmtId="49" fontId="29" fillId="8" borderId="7" xfId="0" applyNumberFormat="1" applyFont="1" applyFill="1" applyBorder="1" applyAlignment="1">
      <alignment horizontal="left"/>
    </xf>
    <xf numFmtId="49" fontId="27" fillId="10" borderId="15" xfId="0" applyNumberFormat="1" applyFont="1" applyFill="1" applyBorder="1" applyAlignment="1">
      <alignment horizontal="center" vertical="center"/>
    </xf>
    <xf numFmtId="49" fontId="27" fillId="10" borderId="7" xfId="0" applyNumberFormat="1" applyFont="1" applyFill="1" applyBorder="1" applyAlignment="1">
      <alignment horizontal="center"/>
    </xf>
    <xf numFmtId="0" fontId="22" fillId="7" borderId="0" xfId="14" applyFont="1" applyFill="1" applyAlignment="1">
      <alignment horizontal="left"/>
    </xf>
    <xf numFmtId="0" fontId="18" fillId="0" borderId="0" xfId="14"/>
    <xf numFmtId="0" fontId="6" fillId="0" borderId="0" xfId="0" applyFont="1" applyFill="1" applyBorder="1" applyAlignment="1">
      <alignment wrapText="1"/>
    </xf>
    <xf numFmtId="0" fontId="33" fillId="0" borderId="0" xfId="0" applyFont="1" applyAlignment="1">
      <alignment wrapText="1"/>
    </xf>
    <xf numFmtId="49" fontId="34" fillId="7" borderId="7" xfId="0" applyNumberFormat="1" applyFont="1" applyFill="1" applyBorder="1" applyAlignment="1">
      <alignment horizontal="center" vertical="top"/>
    </xf>
    <xf numFmtId="49" fontId="34" fillId="7" borderId="0" xfId="0" applyNumberFormat="1" applyFont="1" applyFill="1" applyBorder="1" applyAlignment="1">
      <alignment horizontal="center" vertical="top"/>
    </xf>
    <xf numFmtId="0" fontId="17" fillId="0" borderId="0" xfId="0" applyFont="1" applyAlignment="1">
      <alignment horizontal="justify" vertical="top" wrapText="1"/>
    </xf>
    <xf numFmtId="0" fontId="36" fillId="0" borderId="0" xfId="5" applyFont="1" applyAlignment="1">
      <alignment vertical="center"/>
    </xf>
    <xf numFmtId="3" fontId="37" fillId="7" borderId="7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5" borderId="7" xfId="0" applyNumberFormat="1" applyFill="1" applyBorder="1" applyAlignment="1">
      <alignment horizontal="center" vertical="center"/>
    </xf>
    <xf numFmtId="3" fontId="23" fillId="8" borderId="7" xfId="0" applyNumberFormat="1" applyFont="1" applyFill="1" applyBorder="1" applyAlignment="1">
      <alignment horizontal="center" vertical="center" wrapText="1"/>
    </xf>
    <xf numFmtId="3" fontId="24" fillId="9" borderId="7" xfId="0" applyNumberFormat="1" applyFont="1" applyFill="1" applyBorder="1" applyAlignment="1">
      <alignment horizontal="center" vertical="center"/>
    </xf>
    <xf numFmtId="3" fontId="0" fillId="5" borderId="7" xfId="0" applyNumberFormat="1" applyFill="1" applyBorder="1" applyAlignment="1">
      <alignment vertical="center"/>
    </xf>
    <xf numFmtId="3" fontId="0" fillId="5" borderId="7" xfId="0" applyNumberFormat="1" applyFill="1" applyBorder="1"/>
    <xf numFmtId="3" fontId="3" fillId="0" borderId="0" xfId="5" applyNumberFormat="1" applyFont="1" applyFill="1" applyAlignment="1">
      <alignment vertical="center"/>
    </xf>
    <xf numFmtId="3" fontId="21" fillId="5" borderId="7" xfId="5" applyNumberFormat="1" applyFont="1" applyFill="1" applyBorder="1" applyAlignment="1">
      <alignment horizontal="center" vertical="center" wrapText="1"/>
    </xf>
    <xf numFmtId="3" fontId="20" fillId="5" borderId="7" xfId="5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49" fontId="27" fillId="8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38" fillId="0" borderId="0" xfId="0" applyFont="1" applyAlignment="1">
      <alignment vertical="top" wrapText="1"/>
    </xf>
    <xf numFmtId="0" fontId="32" fillId="0" borderId="0" xfId="0" applyFont="1" applyAlignment="1">
      <alignment vertical="top" wrapText="1"/>
    </xf>
    <xf numFmtId="0" fontId="5" fillId="0" borderId="0" xfId="0" applyFont="1"/>
    <xf numFmtId="0" fontId="0" fillId="0" borderId="0" xfId="0" applyAlignment="1">
      <alignment vertical="center"/>
    </xf>
    <xf numFmtId="49" fontId="42" fillId="8" borderId="0" xfId="0" applyNumberFormat="1" applyFont="1" applyFill="1" applyAlignment="1">
      <alignment horizontal="left"/>
    </xf>
    <xf numFmtId="0" fontId="4" fillId="0" borderId="0" xfId="0" applyFont="1" applyAlignment="1">
      <alignment vertical="center"/>
    </xf>
    <xf numFmtId="49" fontId="43" fillId="8" borderId="15" xfId="0" applyNumberFormat="1" applyFont="1" applyFill="1" applyBorder="1" applyAlignment="1">
      <alignment horizontal="center" vertical="center"/>
    </xf>
    <xf numFmtId="49" fontId="43" fillId="8" borderId="7" xfId="0" applyNumberFormat="1" applyFont="1" applyFill="1" applyBorder="1" applyAlignment="1">
      <alignment horizontal="center" vertical="center"/>
    </xf>
    <xf numFmtId="49" fontId="45" fillId="8" borderId="0" xfId="0" applyNumberFormat="1" applyFont="1" applyFill="1" applyAlignment="1">
      <alignment horizontal="left" vertical="center"/>
    </xf>
    <xf numFmtId="49" fontId="45" fillId="8" borderId="0" xfId="0" applyNumberFormat="1" applyFont="1" applyFill="1" applyAlignment="1">
      <alignment horizontal="left"/>
    </xf>
    <xf numFmtId="49" fontId="46" fillId="8" borderId="7" xfId="0" applyNumberFormat="1" applyFont="1" applyFill="1" applyBorder="1" applyAlignment="1">
      <alignment horizontal="center" vertical="center"/>
    </xf>
    <xf numFmtId="49" fontId="45" fillId="8" borderId="7" xfId="0" applyNumberFormat="1" applyFont="1" applyFill="1" applyBorder="1" applyAlignment="1">
      <alignment horizontal="left"/>
    </xf>
    <xf numFmtId="3" fontId="45" fillId="8" borderId="7" xfId="0" applyNumberFormat="1" applyFont="1" applyFill="1" applyBorder="1" applyAlignment="1">
      <alignment horizontal="left"/>
    </xf>
    <xf numFmtId="3" fontId="48" fillId="6" borderId="7" xfId="0" applyNumberFormat="1" applyFont="1" applyFill="1" applyBorder="1" applyAlignment="1">
      <alignment horizontal="center" vertical="center"/>
    </xf>
    <xf numFmtId="49" fontId="30" fillId="8" borderId="7" xfId="0" applyNumberFormat="1" applyFont="1" applyFill="1" applyBorder="1" applyAlignment="1">
      <alignment horizontal="center" vertical="center" wrapText="1"/>
    </xf>
    <xf numFmtId="49" fontId="45" fillId="8" borderId="7" xfId="0" applyNumberFormat="1" applyFont="1" applyFill="1" applyBorder="1" applyAlignment="1">
      <alignment horizontal="left" vertical="center"/>
    </xf>
    <xf numFmtId="0" fontId="49" fillId="0" borderId="0" xfId="0" applyFont="1" applyAlignment="1">
      <alignment vertical="center"/>
    </xf>
    <xf numFmtId="49" fontId="46" fillId="8" borderId="7" xfId="0" applyNumberFormat="1" applyFont="1" applyFill="1" applyBorder="1" applyAlignment="1">
      <alignment horizontal="center" vertical="center" wrapText="1"/>
    </xf>
    <xf numFmtId="49" fontId="46" fillId="8" borderId="15" xfId="0" applyNumberFormat="1" applyFont="1" applyFill="1" applyBorder="1" applyAlignment="1">
      <alignment horizontal="center" vertical="center"/>
    </xf>
    <xf numFmtId="3" fontId="45" fillId="8" borderId="0" xfId="0" applyNumberFormat="1" applyFont="1" applyFill="1" applyAlignment="1">
      <alignment horizontal="center"/>
    </xf>
    <xf numFmtId="49" fontId="50" fillId="9" borderId="8" xfId="0" applyNumberFormat="1" applyFont="1" applyFill="1" applyBorder="1" applyAlignment="1">
      <alignment horizontal="center" vertical="center" wrapText="1"/>
    </xf>
    <xf numFmtId="49" fontId="50" fillId="9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6" fillId="8" borderId="7" xfId="0" applyNumberFormat="1" applyFont="1" applyFill="1" applyBorder="1" applyAlignment="1">
      <alignment horizontal="center" vertical="center" wrapText="1"/>
    </xf>
    <xf numFmtId="0" fontId="50" fillId="9" borderId="8" xfId="0" applyNumberFormat="1" applyFont="1" applyFill="1" applyBorder="1" applyAlignment="1">
      <alignment horizontal="center" vertical="center" wrapText="1"/>
    </xf>
    <xf numFmtId="0" fontId="45" fillId="8" borderId="0" xfId="0" applyNumberFormat="1" applyFont="1" applyFill="1" applyAlignment="1">
      <alignment horizontal="left"/>
    </xf>
    <xf numFmtId="49" fontId="50" fillId="9" borderId="15" xfId="0" applyNumberFormat="1" applyFont="1" applyFill="1" applyBorder="1" applyAlignment="1">
      <alignment horizontal="center" vertical="center"/>
    </xf>
    <xf numFmtId="0" fontId="51" fillId="0" borderId="0" xfId="0" applyFont="1"/>
    <xf numFmtId="0" fontId="44" fillId="7" borderId="0" xfId="14" applyFont="1" applyFill="1" applyAlignment="1">
      <alignment horizontal="left"/>
    </xf>
    <xf numFmtId="0" fontId="52" fillId="0" borderId="0" xfId="14" applyFont="1"/>
    <xf numFmtId="3" fontId="49" fillId="7" borderId="7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wrapText="1"/>
    </xf>
    <xf numFmtId="0" fontId="6" fillId="0" borderId="0" xfId="6" applyFont="1" applyBorder="1" applyAlignment="1">
      <alignment vertical="top" wrapText="1"/>
    </xf>
    <xf numFmtId="0" fontId="6" fillId="0" borderId="0" xfId="6" applyFont="1" applyFill="1" applyBorder="1" applyAlignment="1">
      <alignment vertical="top" wrapText="1"/>
    </xf>
    <xf numFmtId="49" fontId="6" fillId="0" borderId="0" xfId="6" applyNumberFormat="1" applyFont="1" applyBorder="1" applyAlignment="1">
      <alignment vertical="top" wrapText="1"/>
    </xf>
    <xf numFmtId="0" fontId="33" fillId="0" borderId="0" xfId="0" applyFont="1" applyBorder="1" applyAlignment="1">
      <alignment wrapText="1"/>
    </xf>
    <xf numFmtId="0" fontId="32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top"/>
    </xf>
    <xf numFmtId="0" fontId="0" fillId="5" borderId="0" xfId="0" applyFill="1" applyAlignment="1">
      <alignment wrapText="1"/>
    </xf>
    <xf numFmtId="0" fontId="0" fillId="5" borderId="0" xfId="0" applyFill="1"/>
    <xf numFmtId="0" fontId="0" fillId="5" borderId="0" xfId="0" applyFill="1" applyAlignment="1">
      <alignment vertical="center"/>
    </xf>
    <xf numFmtId="0" fontId="0" fillId="5" borderId="16" xfId="0" applyFill="1" applyBorder="1" applyAlignment="1"/>
    <xf numFmtId="49" fontId="50" fillId="9" borderId="7" xfId="0" applyNumberFormat="1" applyFont="1" applyFill="1" applyBorder="1" applyAlignment="1">
      <alignment horizontal="center" vertical="center"/>
    </xf>
    <xf numFmtId="49" fontId="50" fillId="9" borderId="14" xfId="0" applyNumberFormat="1" applyFont="1" applyFill="1" applyBorder="1" applyAlignment="1">
      <alignment horizontal="center" vertical="center"/>
    </xf>
    <xf numFmtId="3" fontId="51" fillId="0" borderId="0" xfId="0" applyNumberFormat="1" applyFont="1"/>
    <xf numFmtId="3" fontId="18" fillId="0" borderId="0" xfId="14" applyNumberFormat="1"/>
    <xf numFmtId="0" fontId="6" fillId="0" borderId="0" xfId="0" applyFont="1" applyAlignment="1">
      <alignment vertical="top"/>
    </xf>
    <xf numFmtId="0" fontId="22" fillId="7" borderId="0" xfId="16" applyFont="1" applyFill="1" applyAlignment="1">
      <alignment horizontal="left"/>
    </xf>
    <xf numFmtId="49" fontId="54" fillId="7" borderId="0" xfId="16" applyNumberFormat="1" applyFont="1" applyFill="1" applyAlignment="1">
      <alignment horizontal="center" vertical="center"/>
    </xf>
    <xf numFmtId="0" fontId="18" fillId="0" borderId="0" xfId="16"/>
    <xf numFmtId="0" fontId="5" fillId="0" borderId="0" xfId="0" applyFont="1" applyAlignment="1">
      <alignment horizontal="center" vertical="top"/>
    </xf>
    <xf numFmtId="49" fontId="43" fillId="8" borderId="7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6" applyFont="1" applyAlignment="1">
      <alignment vertical="top"/>
    </xf>
    <xf numFmtId="0" fontId="55" fillId="0" borderId="0" xfId="0" applyFont="1" applyAlignment="1">
      <alignment horizontal="left" vertical="top"/>
    </xf>
    <xf numFmtId="49" fontId="56" fillId="7" borderId="0" xfId="0" applyNumberFormat="1" applyFont="1" applyFill="1" applyBorder="1" applyAlignment="1">
      <alignment horizontal="left" vertical="top"/>
    </xf>
    <xf numFmtId="0" fontId="6" fillId="0" borderId="0" xfId="0" applyFont="1" applyBorder="1" applyAlignment="1">
      <alignment vertical="top"/>
    </xf>
    <xf numFmtId="49" fontId="5" fillId="7" borderId="0" xfId="0" applyNumberFormat="1" applyFont="1" applyFill="1" applyBorder="1" applyAlignment="1">
      <alignment horizontal="left" vertical="top"/>
    </xf>
    <xf numFmtId="49" fontId="56" fillId="7" borderId="7" xfId="0" applyNumberFormat="1" applyFont="1" applyFill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57" fillId="0" borderId="0" xfId="0" applyFont="1" applyAlignment="1">
      <alignment horizontal="justify" vertical="top" wrapText="1"/>
    </xf>
    <xf numFmtId="0" fontId="36" fillId="0" borderId="0" xfId="5" applyFont="1"/>
    <xf numFmtId="0" fontId="18" fillId="0" borderId="0" xfId="14" applyFont="1" applyAlignment="1">
      <alignment vertical="center"/>
    </xf>
    <xf numFmtId="43" fontId="4" fillId="0" borderId="0" xfId="15" applyFont="1" applyAlignment="1">
      <alignment horizontal="justify" vertical="top" wrapText="1"/>
    </xf>
    <xf numFmtId="0" fontId="53" fillId="8" borderId="0" xfId="16" applyFont="1" applyFill="1" applyBorder="1" applyAlignment="1">
      <alignment horizontal="left" vertical="center"/>
    </xf>
    <xf numFmtId="0" fontId="48" fillId="9" borderId="7" xfId="0" applyNumberFormat="1" applyFont="1" applyFill="1" applyBorder="1" applyAlignment="1">
      <alignment horizontal="center" vertical="center"/>
    </xf>
    <xf numFmtId="3" fontId="58" fillId="9" borderId="7" xfId="0" applyNumberFormat="1" applyFont="1" applyFill="1" applyBorder="1" applyAlignment="1">
      <alignment horizontal="center" vertical="center"/>
    </xf>
    <xf numFmtId="49" fontId="58" fillId="9" borderId="7" xfId="0" applyNumberFormat="1" applyFont="1" applyFill="1" applyBorder="1" applyAlignment="1">
      <alignment horizontal="center" vertical="center"/>
    </xf>
    <xf numFmtId="3" fontId="48" fillId="8" borderId="7" xfId="0" applyNumberFormat="1" applyFont="1" applyFill="1" applyBorder="1" applyAlignment="1">
      <alignment horizontal="left" vertical="center"/>
    </xf>
    <xf numFmtId="3" fontId="48" fillId="9" borderId="7" xfId="0" applyNumberFormat="1" applyFont="1" applyFill="1" applyBorder="1" applyAlignment="1">
      <alignment horizontal="center" vertical="center"/>
    </xf>
    <xf numFmtId="3" fontId="58" fillId="8" borderId="7" xfId="0" applyNumberFormat="1" applyFont="1" applyFill="1" applyBorder="1" applyAlignment="1">
      <alignment horizontal="center" vertical="center"/>
    </xf>
    <xf numFmtId="3" fontId="58" fillId="8" borderId="0" xfId="0" applyNumberFormat="1" applyFont="1" applyFill="1" applyAlignment="1">
      <alignment horizontal="center" vertical="center"/>
    </xf>
    <xf numFmtId="3" fontId="37" fillId="10" borderId="7" xfId="0" applyNumberFormat="1" applyFont="1" applyFill="1" applyBorder="1" applyAlignment="1">
      <alignment horizontal="center" vertical="center"/>
    </xf>
    <xf numFmtId="3" fontId="58" fillId="8" borderId="0" xfId="0" applyNumberFormat="1" applyFont="1" applyFill="1" applyAlignment="1">
      <alignment horizontal="left"/>
    </xf>
    <xf numFmtId="3" fontId="48" fillId="9" borderId="8" xfId="0" applyNumberFormat="1" applyFont="1" applyFill="1" applyBorder="1" applyAlignment="1">
      <alignment horizontal="center" vertical="center"/>
    </xf>
    <xf numFmtId="49" fontId="58" fillId="9" borderId="7" xfId="0" applyNumberFormat="1" applyFont="1" applyFill="1" applyBorder="1" applyAlignment="1">
      <alignment horizontal="center" vertical="center" wrapText="1"/>
    </xf>
    <xf numFmtId="3" fontId="49" fillId="7" borderId="15" xfId="0" applyNumberFormat="1" applyFont="1" applyFill="1" applyBorder="1" applyAlignment="1">
      <alignment horizontal="center" vertical="center"/>
    </xf>
    <xf numFmtId="3" fontId="48" fillId="9" borderId="15" xfId="0" applyNumberFormat="1" applyFont="1" applyFill="1" applyBorder="1" applyAlignment="1">
      <alignment horizontal="center" vertical="center"/>
    </xf>
    <xf numFmtId="3" fontId="48" fillId="8" borderId="0" xfId="0" applyNumberFormat="1" applyFont="1" applyFill="1" applyAlignment="1">
      <alignment horizontal="center" vertical="center"/>
    </xf>
    <xf numFmtId="3" fontId="3" fillId="8" borderId="0" xfId="0" applyNumberFormat="1" applyFont="1" applyFill="1" applyAlignment="1">
      <alignment horizontal="center" vertical="center"/>
    </xf>
    <xf numFmtId="3" fontId="48" fillId="8" borderId="0" xfId="0" applyNumberFormat="1" applyFont="1" applyFill="1" applyAlignment="1">
      <alignment horizontal="center"/>
    </xf>
    <xf numFmtId="3" fontId="58" fillId="8" borderId="0" xfId="0" applyNumberFormat="1" applyFont="1" applyFill="1" applyAlignment="1">
      <alignment horizontal="center"/>
    </xf>
    <xf numFmtId="0" fontId="4" fillId="0" borderId="0" xfId="5" applyFont="1" applyAlignment="1">
      <alignment horizontal="left" vertical="center" wrapText="1"/>
    </xf>
    <xf numFmtId="0" fontId="3" fillId="0" borderId="0" xfId="5" applyFont="1" applyAlignment="1">
      <alignment vertical="center"/>
    </xf>
    <xf numFmtId="49" fontId="43" fillId="8" borderId="7" xfId="0" applyNumberFormat="1" applyFont="1" applyFill="1" applyBorder="1" applyAlignment="1">
      <alignment horizontal="center" vertical="center"/>
    </xf>
    <xf numFmtId="49" fontId="46" fillId="8" borderId="7" xfId="0" applyNumberFormat="1" applyFont="1" applyFill="1" applyBorder="1" applyAlignment="1">
      <alignment horizontal="center" vertical="center"/>
    </xf>
    <xf numFmtId="0" fontId="47" fillId="5" borderId="0" xfId="8" applyFont="1" applyFill="1" applyBorder="1" applyAlignment="1">
      <alignment horizontal="center" vertical="center" wrapText="1"/>
    </xf>
    <xf numFmtId="3" fontId="45" fillId="8" borderId="0" xfId="0" applyNumberFormat="1" applyFont="1" applyFill="1" applyAlignment="1">
      <alignment horizontal="center" vertical="center"/>
    </xf>
    <xf numFmtId="49" fontId="59" fillId="8" borderId="7" xfId="14" applyNumberFormat="1" applyFont="1" applyFill="1" applyBorder="1" applyAlignment="1">
      <alignment horizontal="center" vertical="center"/>
    </xf>
    <xf numFmtId="49" fontId="61" fillId="8" borderId="7" xfId="14" applyNumberFormat="1" applyFont="1" applyFill="1" applyBorder="1" applyAlignment="1">
      <alignment horizontal="center" vertical="center"/>
    </xf>
    <xf numFmtId="3" fontId="51" fillId="7" borderId="7" xfId="14" applyNumberFormat="1" applyFont="1" applyFill="1" applyBorder="1" applyAlignment="1">
      <alignment horizontal="center" vertical="center"/>
    </xf>
    <xf numFmtId="3" fontId="62" fillId="9" borderId="8" xfId="14" applyNumberFormat="1" applyFont="1" applyFill="1" applyBorder="1" applyAlignment="1">
      <alignment horizontal="center" vertical="center"/>
    </xf>
    <xf numFmtId="49" fontId="63" fillId="8" borderId="0" xfId="14" applyNumberFormat="1" applyFont="1" applyFill="1" applyAlignment="1">
      <alignment horizontal="left" vertical="center"/>
    </xf>
    <xf numFmtId="3" fontId="62" fillId="8" borderId="0" xfId="14" applyNumberFormat="1" applyFont="1" applyFill="1" applyAlignment="1">
      <alignment horizontal="center" vertical="center"/>
    </xf>
    <xf numFmtId="3" fontId="62" fillId="8" borderId="0" xfId="14" applyNumberFormat="1" applyFont="1" applyFill="1" applyAlignment="1">
      <alignment horizontal="left"/>
    </xf>
    <xf numFmtId="3" fontId="62" fillId="9" borderId="7" xfId="14" applyNumberFormat="1" applyFont="1" applyFill="1" applyBorder="1" applyAlignment="1">
      <alignment horizontal="center" vertical="center"/>
    </xf>
    <xf numFmtId="49" fontId="59" fillId="8" borderId="7" xfId="14" applyNumberFormat="1" applyFont="1" applyFill="1" applyBorder="1" applyAlignment="1">
      <alignment horizontal="center" vertical="center" wrapText="1"/>
    </xf>
    <xf numFmtId="49" fontId="63" fillId="8" borderId="7" xfId="14" applyNumberFormat="1" applyFont="1" applyFill="1" applyBorder="1" applyAlignment="1">
      <alignment horizontal="left" vertical="center"/>
    </xf>
    <xf numFmtId="3" fontId="62" fillId="8" borderId="7" xfId="14" applyNumberFormat="1" applyFont="1" applyFill="1" applyBorder="1" applyAlignment="1">
      <alignment horizontal="center" vertical="center"/>
    </xf>
    <xf numFmtId="3" fontId="62" fillId="9" borderId="7" xfId="14" applyNumberFormat="1" applyFont="1" applyFill="1" applyBorder="1" applyAlignment="1">
      <alignment horizontal="center"/>
    </xf>
    <xf numFmtId="3" fontId="62" fillId="8" borderId="7" xfId="14" applyNumberFormat="1" applyFont="1" applyFill="1" applyBorder="1" applyAlignment="1">
      <alignment horizontal="left"/>
    </xf>
    <xf numFmtId="3" fontId="63" fillId="8" borderId="0" xfId="14" applyNumberFormat="1" applyFont="1" applyFill="1" applyAlignment="1">
      <alignment horizontal="left"/>
    </xf>
    <xf numFmtId="49" fontId="62" fillId="9" borderId="8" xfId="14" applyNumberFormat="1" applyFont="1" applyFill="1" applyBorder="1" applyAlignment="1">
      <alignment horizontal="center" vertical="center"/>
    </xf>
    <xf numFmtId="49" fontId="63" fillId="8" borderId="0" xfId="14" applyNumberFormat="1" applyFont="1" applyFill="1" applyAlignment="1">
      <alignment horizontal="left"/>
    </xf>
    <xf numFmtId="49" fontId="61" fillId="8" borderId="7" xfId="0" applyNumberFormat="1" applyFont="1" applyFill="1" applyBorder="1" applyAlignment="1">
      <alignment horizontal="center" vertical="center"/>
    </xf>
    <xf numFmtId="3" fontId="51" fillId="7" borderId="7" xfId="0" applyNumberFormat="1" applyFont="1" applyFill="1" applyBorder="1" applyAlignment="1">
      <alignment horizontal="center" vertical="center"/>
    </xf>
    <xf numFmtId="164" fontId="62" fillId="9" borderId="7" xfId="15" applyNumberFormat="1" applyFont="1" applyFill="1" applyBorder="1" applyAlignment="1">
      <alignment horizontal="center" vertical="center"/>
    </xf>
    <xf numFmtId="3" fontId="63" fillId="8" borderId="0" xfId="0" applyNumberFormat="1" applyFont="1" applyFill="1" applyAlignment="1">
      <alignment horizontal="center"/>
    </xf>
    <xf numFmtId="164" fontId="51" fillId="0" borderId="0" xfId="0" applyNumberFormat="1" applyFont="1"/>
    <xf numFmtId="0" fontId="61" fillId="8" borderId="7" xfId="0" applyFont="1" applyFill="1" applyBorder="1" applyAlignment="1">
      <alignment horizontal="center" vertical="center"/>
    </xf>
    <xf numFmtId="3" fontId="51" fillId="8" borderId="7" xfId="0" applyNumberFormat="1" applyFont="1" applyFill="1" applyBorder="1" applyAlignment="1">
      <alignment horizontal="center" vertical="center"/>
    </xf>
    <xf numFmtId="164" fontId="51" fillId="8" borderId="7" xfId="15" applyNumberFormat="1" applyFont="1" applyFill="1" applyBorder="1" applyAlignment="1">
      <alignment horizontal="center" vertical="center"/>
    </xf>
    <xf numFmtId="49" fontId="61" fillId="8" borderId="0" xfId="0" applyNumberFormat="1" applyFont="1" applyFill="1" applyBorder="1" applyAlignment="1">
      <alignment horizontal="center" vertical="center"/>
    </xf>
    <xf numFmtId="49" fontId="63" fillId="8" borderId="0" xfId="0" applyNumberFormat="1" applyFont="1" applyFill="1" applyAlignment="1">
      <alignment horizontal="left" vertical="center"/>
    </xf>
    <xf numFmtId="49" fontId="63" fillId="8" borderId="0" xfId="0" applyNumberFormat="1" applyFont="1" applyFill="1" applyAlignment="1">
      <alignment horizontal="left"/>
    </xf>
    <xf numFmtId="49" fontId="61" fillId="8" borderId="7" xfId="0" applyNumberFormat="1" applyFont="1" applyFill="1" applyBorder="1" applyAlignment="1">
      <alignment horizontal="center" vertical="center"/>
    </xf>
    <xf numFmtId="49" fontId="59" fillId="8" borderId="7" xfId="0" applyNumberFormat="1" applyFont="1" applyFill="1" applyBorder="1" applyAlignment="1">
      <alignment horizontal="center" vertical="center"/>
    </xf>
    <xf numFmtId="3" fontId="62" fillId="9" borderId="8" xfId="0" applyNumberFormat="1" applyFont="1" applyFill="1" applyBorder="1" applyAlignment="1">
      <alignment horizontal="center" vertical="center"/>
    </xf>
    <xf numFmtId="3" fontId="62" fillId="8" borderId="0" xfId="0" applyNumberFormat="1" applyFont="1" applyFill="1" applyAlignment="1">
      <alignment horizontal="center" vertical="center"/>
    </xf>
    <xf numFmtId="49" fontId="63" fillId="8" borderId="0" xfId="0" applyNumberFormat="1" applyFont="1" applyFill="1" applyAlignment="1">
      <alignment horizontal="center"/>
    </xf>
    <xf numFmtId="0" fontId="39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top"/>
    </xf>
    <xf numFmtId="0" fontId="40" fillId="0" borderId="0" xfId="6" applyFont="1" applyFill="1" applyBorder="1" applyAlignment="1">
      <alignment horizontal="center" vertical="center" wrapText="1"/>
    </xf>
    <xf numFmtId="0" fontId="19" fillId="5" borderId="7" xfId="8" applyFont="1" applyFill="1" applyBorder="1" applyAlignment="1">
      <alignment horizontal="center" vertical="center"/>
    </xf>
    <xf numFmtId="0" fontId="19" fillId="5" borderId="7" xfId="8" applyFont="1" applyFill="1" applyBorder="1" applyAlignment="1">
      <alignment horizontal="center" vertical="center" wrapText="1"/>
    </xf>
    <xf numFmtId="0" fontId="19" fillId="5" borderId="16" xfId="8" applyFont="1" applyFill="1" applyBorder="1" applyAlignment="1">
      <alignment horizontal="center" vertical="center"/>
    </xf>
    <xf numFmtId="0" fontId="0" fillId="5" borderId="16" xfId="0" applyFill="1" applyBorder="1" applyAlignment="1">
      <alignment horizontal="center"/>
    </xf>
    <xf numFmtId="0" fontId="48" fillId="6" borderId="7" xfId="0" applyFont="1" applyFill="1" applyBorder="1" applyAlignment="1">
      <alignment horizontal="center" vertical="center"/>
    </xf>
    <xf numFmtId="49" fontId="43" fillId="8" borderId="7" xfId="0" applyNumberFormat="1" applyFont="1" applyFill="1" applyBorder="1" applyAlignment="1">
      <alignment horizontal="center" vertical="center" wrapText="1"/>
    </xf>
    <xf numFmtId="49" fontId="43" fillId="8" borderId="13" xfId="0" applyNumberFormat="1" applyFont="1" applyFill="1" applyBorder="1" applyAlignment="1">
      <alignment horizontal="center" vertical="center"/>
    </xf>
    <xf numFmtId="49" fontId="43" fillId="8" borderId="14" xfId="0" applyNumberFormat="1" applyFont="1" applyFill="1" applyBorder="1" applyAlignment="1">
      <alignment horizontal="center" vertical="center"/>
    </xf>
    <xf numFmtId="49" fontId="43" fillId="8" borderId="15" xfId="0" applyNumberFormat="1" applyFont="1" applyFill="1" applyBorder="1" applyAlignment="1">
      <alignment horizontal="center" vertical="center"/>
    </xf>
    <xf numFmtId="49" fontId="43" fillId="8" borderId="7" xfId="0" applyNumberFormat="1" applyFont="1" applyFill="1" applyBorder="1" applyAlignment="1">
      <alignment horizontal="center" vertical="center"/>
    </xf>
    <xf numFmtId="0" fontId="19" fillId="5" borderId="0" xfId="8" applyFont="1" applyFill="1" applyBorder="1" applyAlignment="1">
      <alignment horizontal="center" vertical="center"/>
    </xf>
    <xf numFmtId="49" fontId="46" fillId="8" borderId="7" xfId="0" applyNumberFormat="1" applyFont="1" applyFill="1" applyBorder="1" applyAlignment="1">
      <alignment horizontal="center" vertical="center"/>
    </xf>
    <xf numFmtId="49" fontId="46" fillId="8" borderId="10" xfId="0" applyNumberFormat="1" applyFont="1" applyFill="1" applyBorder="1" applyAlignment="1">
      <alignment horizontal="left" vertical="center"/>
    </xf>
    <xf numFmtId="49" fontId="46" fillId="8" borderId="12" xfId="0" applyNumberFormat="1" applyFont="1" applyFill="1" applyBorder="1" applyAlignment="1">
      <alignment horizontal="left" vertical="center"/>
    </xf>
    <xf numFmtId="49" fontId="46" fillId="8" borderId="18" xfId="0" applyNumberFormat="1" applyFont="1" applyFill="1" applyBorder="1" applyAlignment="1">
      <alignment horizontal="left" vertical="center"/>
    </xf>
    <xf numFmtId="49" fontId="46" fillId="8" borderId="17" xfId="0" applyNumberFormat="1" applyFont="1" applyFill="1" applyBorder="1" applyAlignment="1">
      <alignment horizontal="left" vertical="center"/>
    </xf>
    <xf numFmtId="0" fontId="47" fillId="5" borderId="10" xfId="8" applyFont="1" applyFill="1" applyBorder="1" applyAlignment="1">
      <alignment horizontal="center" vertical="center" wrapText="1"/>
    </xf>
    <xf numFmtId="0" fontId="47" fillId="5" borderId="11" xfId="8" applyFont="1" applyFill="1" applyBorder="1" applyAlignment="1">
      <alignment horizontal="center" vertical="center" wrapText="1"/>
    </xf>
    <xf numFmtId="49" fontId="41" fillId="8" borderId="7" xfId="0" applyNumberFormat="1" applyFont="1" applyFill="1" applyBorder="1" applyAlignment="1">
      <alignment horizontal="center" vertical="center"/>
    </xf>
    <xf numFmtId="49" fontId="61" fillId="8" borderId="7" xfId="0" applyNumberFormat="1" applyFont="1" applyFill="1" applyBorder="1" applyAlignment="1">
      <alignment horizontal="center" vertical="center"/>
    </xf>
    <xf numFmtId="0" fontId="47" fillId="5" borderId="16" xfId="8" applyFont="1" applyFill="1" applyBorder="1" applyAlignment="1">
      <alignment horizontal="center" vertical="center" wrapText="1"/>
    </xf>
    <xf numFmtId="0" fontId="47" fillId="5" borderId="0" xfId="8" applyFont="1" applyFill="1" applyBorder="1" applyAlignment="1">
      <alignment horizontal="center" vertical="center" wrapText="1"/>
    </xf>
    <xf numFmtId="49" fontId="60" fillId="9" borderId="19" xfId="0" applyNumberFormat="1" applyFont="1" applyFill="1" applyBorder="1" applyAlignment="1">
      <alignment horizontal="center" vertical="center"/>
    </xf>
    <xf numFmtId="49" fontId="60" fillId="9" borderId="20" xfId="0" applyNumberFormat="1" applyFont="1" applyFill="1" applyBorder="1" applyAlignment="1">
      <alignment horizontal="center" vertical="center"/>
    </xf>
    <xf numFmtId="49" fontId="59" fillId="8" borderId="7" xfId="0" applyNumberFormat="1" applyFont="1" applyFill="1" applyBorder="1" applyAlignment="1">
      <alignment horizontal="center" vertical="center"/>
    </xf>
    <xf numFmtId="49" fontId="59" fillId="8" borderId="10" xfId="0" applyNumberFormat="1" applyFont="1" applyFill="1" applyBorder="1" applyAlignment="1">
      <alignment horizontal="left" vertical="center"/>
    </xf>
    <xf numFmtId="49" fontId="59" fillId="8" borderId="12" xfId="0" applyNumberFormat="1" applyFont="1" applyFill="1" applyBorder="1" applyAlignment="1">
      <alignment horizontal="left" vertical="center"/>
    </xf>
    <xf numFmtId="49" fontId="59" fillId="8" borderId="18" xfId="0" applyNumberFormat="1" applyFont="1" applyFill="1" applyBorder="1" applyAlignment="1">
      <alignment horizontal="left" vertical="center"/>
    </xf>
    <xf numFmtId="49" fontId="59" fillId="8" borderId="17" xfId="0" applyNumberFormat="1" applyFont="1" applyFill="1" applyBorder="1" applyAlignment="1">
      <alignment horizontal="left" vertical="center"/>
    </xf>
    <xf numFmtId="0" fontId="47" fillId="5" borderId="18" xfId="8" applyFont="1" applyFill="1" applyBorder="1" applyAlignment="1">
      <alignment horizontal="center" vertical="center" wrapText="1"/>
    </xf>
    <xf numFmtId="0" fontId="47" fillId="5" borderId="9" xfId="8" applyFont="1" applyFill="1" applyBorder="1" applyAlignment="1">
      <alignment horizontal="center" vertical="center" wrapText="1"/>
    </xf>
    <xf numFmtId="0" fontId="46" fillId="8" borderId="7" xfId="0" applyNumberFormat="1" applyFont="1" applyFill="1" applyBorder="1" applyAlignment="1">
      <alignment horizontal="center" vertical="center"/>
    </xf>
    <xf numFmtId="0" fontId="19" fillId="5" borderId="18" xfId="8" applyFont="1" applyFill="1" applyBorder="1" applyAlignment="1">
      <alignment horizontal="center" vertical="center" wrapText="1"/>
    </xf>
    <xf numFmtId="0" fontId="19" fillId="5" borderId="9" xfId="8" applyFont="1" applyFill="1" applyBorder="1" applyAlignment="1">
      <alignment horizontal="center" vertical="center" wrapText="1"/>
    </xf>
    <xf numFmtId="49" fontId="61" fillId="8" borderId="7" xfId="0" applyNumberFormat="1" applyFont="1" applyFill="1" applyBorder="1" applyAlignment="1">
      <alignment horizontal="center" vertical="center" wrapText="1"/>
    </xf>
    <xf numFmtId="0" fontId="47" fillId="5" borderId="10" xfId="8" applyFont="1" applyFill="1" applyBorder="1" applyAlignment="1">
      <alignment horizontal="left" vertical="center"/>
    </xf>
    <xf numFmtId="0" fontId="47" fillId="5" borderId="12" xfId="8" applyFont="1" applyFill="1" applyBorder="1" applyAlignment="1">
      <alignment horizontal="left" vertical="center"/>
    </xf>
    <xf numFmtId="0" fontId="47" fillId="5" borderId="18" xfId="8" applyFont="1" applyFill="1" applyBorder="1" applyAlignment="1">
      <alignment horizontal="left" vertical="center"/>
    </xf>
    <xf numFmtId="0" fontId="47" fillId="5" borderId="17" xfId="8" applyFont="1" applyFill="1" applyBorder="1" applyAlignment="1">
      <alignment horizontal="left" vertical="center"/>
    </xf>
    <xf numFmtId="0" fontId="47" fillId="5" borderId="7" xfId="8" applyFont="1" applyFill="1" applyBorder="1" applyAlignment="1">
      <alignment horizontal="center" vertical="center"/>
    </xf>
    <xf numFmtId="49" fontId="61" fillId="8" borderId="10" xfId="0" applyNumberFormat="1" applyFont="1" applyFill="1" applyBorder="1" applyAlignment="1">
      <alignment horizontal="center" vertical="center"/>
    </xf>
    <xf numFmtId="49" fontId="61" fillId="8" borderId="18" xfId="0" applyNumberFormat="1" applyFont="1" applyFill="1" applyBorder="1" applyAlignment="1">
      <alignment horizontal="center" vertical="center"/>
    </xf>
    <xf numFmtId="49" fontId="61" fillId="8" borderId="13" xfId="0" applyNumberFormat="1" applyFont="1" applyFill="1" applyBorder="1" applyAlignment="1">
      <alignment horizontal="center" vertical="center"/>
    </xf>
    <xf numFmtId="49" fontId="61" fillId="8" borderId="15" xfId="0" applyNumberFormat="1" applyFont="1" applyFill="1" applyBorder="1" applyAlignment="1">
      <alignment horizontal="center" vertical="center"/>
    </xf>
    <xf numFmtId="49" fontId="61" fillId="8" borderId="13" xfId="0" applyNumberFormat="1" applyFont="1" applyFill="1" applyBorder="1" applyAlignment="1">
      <alignment horizontal="center" vertical="center" wrapText="1"/>
    </xf>
    <xf numFmtId="49" fontId="61" fillId="8" borderId="15" xfId="0" applyNumberFormat="1" applyFont="1" applyFill="1" applyBorder="1" applyAlignment="1">
      <alignment horizontal="center" vertical="center" wrapText="1"/>
    </xf>
    <xf numFmtId="49" fontId="60" fillId="9" borderId="7" xfId="0" applyNumberFormat="1" applyFont="1" applyFill="1" applyBorder="1" applyAlignment="1">
      <alignment horizontal="center" vertical="center" wrapText="1"/>
    </xf>
    <xf numFmtId="49" fontId="61" fillId="8" borderId="7" xfId="14" applyNumberFormat="1" applyFont="1" applyFill="1" applyBorder="1" applyAlignment="1">
      <alignment horizontal="center" vertical="center" wrapText="1"/>
    </xf>
    <xf numFmtId="49" fontId="45" fillId="8" borderId="0" xfId="0" applyNumberFormat="1" applyFont="1" applyFill="1" applyAlignment="1">
      <alignment horizontal="center"/>
    </xf>
    <xf numFmtId="0" fontId="59" fillId="10" borderId="13" xfId="14" applyFont="1" applyFill="1" applyBorder="1" applyAlignment="1">
      <alignment horizontal="center" vertical="center"/>
    </xf>
    <xf numFmtId="0" fontId="59" fillId="10" borderId="14" xfId="14" applyFont="1" applyFill="1" applyBorder="1" applyAlignment="1">
      <alignment horizontal="center" vertical="center"/>
    </xf>
    <xf numFmtId="0" fontId="59" fillId="10" borderId="15" xfId="14" applyFont="1" applyFill="1" applyBorder="1" applyAlignment="1">
      <alignment horizontal="center" vertical="center"/>
    </xf>
    <xf numFmtId="0" fontId="47" fillId="5" borderId="16" xfId="8" applyFont="1" applyFill="1" applyBorder="1" applyAlignment="1">
      <alignment horizontal="center" vertical="center"/>
    </xf>
    <xf numFmtId="0" fontId="47" fillId="5" borderId="0" xfId="8" applyFont="1" applyFill="1" applyBorder="1" applyAlignment="1">
      <alignment horizontal="center" vertical="center"/>
    </xf>
    <xf numFmtId="49" fontId="59" fillId="8" borderId="13" xfId="14" applyNumberFormat="1" applyFont="1" applyFill="1" applyBorder="1" applyAlignment="1">
      <alignment horizontal="center" vertical="center"/>
    </xf>
    <xf numFmtId="49" fontId="59" fillId="8" borderId="14" xfId="14" applyNumberFormat="1" applyFont="1" applyFill="1" applyBorder="1" applyAlignment="1">
      <alignment horizontal="center" vertical="center"/>
    </xf>
    <xf numFmtId="49" fontId="59" fillId="8" borderId="15" xfId="14" applyNumberFormat="1" applyFont="1" applyFill="1" applyBorder="1" applyAlignment="1">
      <alignment horizontal="center" vertical="center"/>
    </xf>
    <xf numFmtId="49" fontId="62" fillId="9" borderId="19" xfId="14" applyNumberFormat="1" applyFont="1" applyFill="1" applyBorder="1" applyAlignment="1">
      <alignment horizontal="center" vertical="center"/>
    </xf>
    <xf numFmtId="49" fontId="62" fillId="9" borderId="14" xfId="14" applyNumberFormat="1" applyFont="1" applyFill="1" applyBorder="1" applyAlignment="1">
      <alignment horizontal="center" vertical="center"/>
    </xf>
    <xf numFmtId="49" fontId="62" fillId="9" borderId="20" xfId="14" applyNumberFormat="1" applyFont="1" applyFill="1" applyBorder="1" applyAlignment="1">
      <alignment horizontal="center" vertical="center"/>
    </xf>
    <xf numFmtId="49" fontId="59" fillId="8" borderId="7" xfId="14" applyNumberFormat="1" applyFont="1" applyFill="1" applyBorder="1" applyAlignment="1">
      <alignment horizontal="center" vertical="center"/>
    </xf>
    <xf numFmtId="49" fontId="60" fillId="9" borderId="19" xfId="14" applyNumberFormat="1" applyFont="1" applyFill="1" applyBorder="1" applyAlignment="1">
      <alignment horizontal="center" vertical="center"/>
    </xf>
    <xf numFmtId="49" fontId="60" fillId="9" borderId="14" xfId="14" applyNumberFormat="1" applyFont="1" applyFill="1" applyBorder="1" applyAlignment="1">
      <alignment horizontal="center" vertical="center"/>
    </xf>
    <xf numFmtId="49" fontId="60" fillId="9" borderId="20" xfId="14" applyNumberFormat="1" applyFont="1" applyFill="1" applyBorder="1" applyAlignment="1">
      <alignment horizontal="center" vertical="center"/>
    </xf>
    <xf numFmtId="49" fontId="45" fillId="8" borderId="16" xfId="0" applyNumberFormat="1" applyFont="1" applyFill="1" applyBorder="1" applyAlignment="1">
      <alignment horizontal="center"/>
    </xf>
    <xf numFmtId="0" fontId="64" fillId="5" borderId="12" xfId="14" applyFont="1" applyFill="1" applyBorder="1" applyAlignment="1">
      <alignment horizontal="center" vertical="center"/>
    </xf>
    <xf numFmtId="0" fontId="64" fillId="5" borderId="21" xfId="14" applyFont="1" applyFill="1" applyBorder="1" applyAlignment="1">
      <alignment horizontal="center" vertical="center"/>
    </xf>
    <xf numFmtId="0" fontId="47" fillId="5" borderId="18" xfId="8" applyFont="1" applyFill="1" applyBorder="1" applyAlignment="1">
      <alignment horizontal="center" vertical="center"/>
    </xf>
    <xf numFmtId="0" fontId="47" fillId="5" borderId="9" xfId="8" applyFont="1" applyFill="1" applyBorder="1" applyAlignment="1">
      <alignment horizontal="center" vertical="center"/>
    </xf>
    <xf numFmtId="49" fontId="60" fillId="9" borderId="7" xfId="14" applyNumberFormat="1" applyFont="1" applyFill="1" applyBorder="1" applyAlignment="1">
      <alignment horizontal="center" vertical="center"/>
    </xf>
    <xf numFmtId="49" fontId="27" fillId="8" borderId="7" xfId="0" applyNumberFormat="1" applyFont="1" applyFill="1" applyBorder="1" applyAlignment="1">
      <alignment horizontal="center" vertical="center"/>
    </xf>
    <xf numFmtId="49" fontId="29" fillId="9" borderId="7" xfId="0" applyNumberFormat="1" applyFont="1" applyFill="1" applyBorder="1" applyAlignment="1">
      <alignment horizontal="center" vertical="center"/>
    </xf>
    <xf numFmtId="0" fontId="28" fillId="10" borderId="7" xfId="0" applyFont="1" applyFill="1" applyBorder="1" applyAlignment="1">
      <alignment horizontal="center"/>
    </xf>
    <xf numFmtId="3" fontId="21" fillId="5" borderId="18" xfId="0" applyNumberFormat="1" applyFont="1" applyFill="1" applyBorder="1" applyAlignment="1">
      <alignment horizontal="center" vertical="center"/>
    </xf>
    <xf numFmtId="3" fontId="21" fillId="5" borderId="9" xfId="0" applyNumberFormat="1" applyFont="1" applyFill="1" applyBorder="1" applyAlignment="1">
      <alignment horizontal="center" vertical="center"/>
    </xf>
    <xf numFmtId="3" fontId="21" fillId="5" borderId="16" xfId="0" applyNumberFormat="1" applyFont="1" applyFill="1" applyBorder="1" applyAlignment="1">
      <alignment horizontal="center" vertical="center"/>
    </xf>
    <xf numFmtId="3" fontId="21" fillId="5" borderId="0" xfId="0" applyNumberFormat="1" applyFont="1" applyFill="1" applyBorder="1" applyAlignment="1">
      <alignment horizontal="center" vertical="center"/>
    </xf>
    <xf numFmtId="3" fontId="19" fillId="5" borderId="0" xfId="8" applyNumberFormat="1" applyFont="1" applyFill="1" applyAlignment="1">
      <alignment horizontal="center" vertical="center"/>
    </xf>
    <xf numFmtId="3" fontId="21" fillId="5" borderId="7" xfId="0" applyNumberFormat="1" applyFont="1" applyFill="1" applyBorder="1" applyAlignment="1">
      <alignment horizontal="center" vertical="center"/>
    </xf>
    <xf numFmtId="3" fontId="20" fillId="5" borderId="7" xfId="5" applyNumberFormat="1" applyFont="1" applyFill="1" applyBorder="1" applyAlignment="1">
      <alignment horizontal="center" vertical="center" wrapText="1"/>
    </xf>
    <xf numFmtId="3" fontId="19" fillId="5" borderId="7" xfId="13" applyNumberFormat="1" applyFont="1" applyFill="1" applyBorder="1" applyAlignment="1">
      <alignment horizontal="center" vertical="center" wrapText="1"/>
    </xf>
  </cellXfs>
  <cellStyles count="17">
    <cellStyle name="Čiarka" xfId="15" builtinId="3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vy zar.hore" xfId="13"/>
    <cellStyle name="Normálna" xfId="0" builtinId="0"/>
    <cellStyle name="Normálna 2" xfId="5"/>
    <cellStyle name="Normálna 3" xfId="14"/>
    <cellStyle name="Normálna 3 2" xfId="16"/>
    <cellStyle name="normálne 2" xfId="6"/>
    <cellStyle name="normálne 3" xfId="7"/>
    <cellStyle name="normální_Xl0000430" xfId="8"/>
    <cellStyle name="Poznámka" xfId="9" builtinId="10" customBuiltin="1"/>
    <cellStyle name="Vstup" xfId="10" builtinId="20" customBuiltin="1"/>
    <cellStyle name="Výpočet" xfId="11" builtinId="22" customBuiltin="1"/>
    <cellStyle name="Výstup" xfId="12" builtinId="21" customBuiltin="1"/>
  </cellStyles>
  <dxfs count="0"/>
  <tableStyles count="0" defaultTableStyle="TableStyleMedium9" defaultPivotStyle="PivotStyleLight16"/>
  <colors>
    <mruColors>
      <color rgb="FF0A64A0"/>
      <color rgb="FF00C7FF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zoomScaleSheetLayoutView="40" zoomScalePageLayoutView="40" workbookViewId="0"/>
  </sheetViews>
  <sheetFormatPr defaultColWidth="9.140625" defaultRowHeight="12.75"/>
  <cols>
    <col min="1" max="1" width="120.5703125" style="102" customWidth="1"/>
    <col min="2" max="16384" width="9.140625" style="102"/>
  </cols>
  <sheetData>
    <row r="1" spans="1:1" s="100" customFormat="1" ht="67.150000000000006" customHeight="1">
      <c r="A1" s="121"/>
    </row>
    <row r="2" spans="1:1" s="100" customFormat="1" ht="267.95" customHeight="1"/>
    <row r="3" spans="1:1" s="100" customFormat="1" ht="83.1" customHeight="1">
      <c r="A3" s="101" t="s">
        <v>501</v>
      </c>
    </row>
    <row r="4" spans="1:1" s="100" customFormat="1" ht="375.95" customHeight="1"/>
    <row r="5" spans="1:1" s="100" customFormat="1" ht="62.1" customHeight="1">
      <c r="A5" s="121"/>
    </row>
    <row r="6" spans="1:1" s="100" customFormat="1" ht="28.7" customHeight="1"/>
  </sheetData>
  <pageMargins left="0" right="0" top="0" bottom="0" header="0" footer="0"/>
  <pageSetup paperSize="9" scale="9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56"/>
  <sheetViews>
    <sheetView zoomScale="70" zoomScaleNormal="70" zoomScaleSheetLayoutView="70" zoomScalePageLayoutView="70" workbookViewId="0">
      <selection sqref="A1:N1"/>
    </sheetView>
  </sheetViews>
  <sheetFormatPr defaultRowHeight="12.75"/>
  <cols>
    <col min="1" max="1" width="7.7109375" customWidth="1"/>
    <col min="2" max="2" width="20.7109375" customWidth="1"/>
    <col min="3" max="13" width="17.7109375" customWidth="1"/>
    <col min="14" max="14" width="18.42578125" customWidth="1"/>
    <col min="15" max="15" width="0.85546875" customWidth="1"/>
    <col min="16" max="16" width="12.42578125" bestFit="1" customWidth="1"/>
  </cols>
  <sheetData>
    <row r="1" spans="1:17" ht="30" customHeight="1">
      <c r="A1" s="187" t="s">
        <v>445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43"/>
    </row>
    <row r="2" spans="1:17" ht="20.100000000000001" customHeight="1">
      <c r="A2" s="197" t="s">
        <v>397</v>
      </c>
      <c r="B2" s="198"/>
      <c r="C2" s="196" t="s">
        <v>385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42"/>
    </row>
    <row r="3" spans="1:17" ht="20.100000000000001" customHeight="1">
      <c r="A3" s="199"/>
      <c r="B3" s="200"/>
      <c r="C3" s="70" t="s">
        <v>13</v>
      </c>
      <c r="D3" s="70" t="s">
        <v>202</v>
      </c>
      <c r="E3" s="70" t="s">
        <v>203</v>
      </c>
      <c r="F3" s="70" t="s">
        <v>204</v>
      </c>
      <c r="G3" s="70" t="s">
        <v>205</v>
      </c>
      <c r="H3" s="70" t="s">
        <v>25</v>
      </c>
      <c r="I3" s="70" t="s">
        <v>206</v>
      </c>
      <c r="J3" s="70" t="s">
        <v>207</v>
      </c>
      <c r="K3" s="70" t="s">
        <v>208</v>
      </c>
      <c r="L3" s="70" t="s">
        <v>209</v>
      </c>
      <c r="M3" s="70" t="s">
        <v>29</v>
      </c>
      <c r="N3" s="78" t="s">
        <v>17</v>
      </c>
      <c r="O3" s="61"/>
    </row>
    <row r="4" spans="1:17" s="57" customFormat="1" ht="19.5" customHeight="1">
      <c r="A4" s="194" t="s">
        <v>1</v>
      </c>
      <c r="B4" s="59" t="s">
        <v>181</v>
      </c>
      <c r="C4" s="82">
        <v>4555</v>
      </c>
      <c r="D4" s="82">
        <v>1</v>
      </c>
      <c r="E4" s="82">
        <v>393</v>
      </c>
      <c r="F4" s="82">
        <v>8</v>
      </c>
      <c r="G4" s="82">
        <v>2</v>
      </c>
      <c r="H4" s="82">
        <v>89</v>
      </c>
      <c r="I4" s="82">
        <v>10</v>
      </c>
      <c r="J4" s="82">
        <v>1512</v>
      </c>
      <c r="K4" s="82">
        <v>2</v>
      </c>
      <c r="L4" s="82">
        <v>145</v>
      </c>
      <c r="M4" s="82">
        <v>0</v>
      </c>
      <c r="N4" s="131">
        <v>6717</v>
      </c>
      <c r="O4" s="71"/>
    </row>
    <row r="5" spans="1:17" s="57" customFormat="1" ht="19.5" customHeight="1">
      <c r="A5" s="194"/>
      <c r="B5" s="59" t="s">
        <v>182</v>
      </c>
      <c r="C5" s="82">
        <v>5656</v>
      </c>
      <c r="D5" s="82">
        <v>0</v>
      </c>
      <c r="E5" s="82">
        <v>441</v>
      </c>
      <c r="F5" s="82">
        <v>7</v>
      </c>
      <c r="G5" s="82">
        <v>1</v>
      </c>
      <c r="H5" s="82">
        <v>548</v>
      </c>
      <c r="I5" s="82">
        <v>30</v>
      </c>
      <c r="J5" s="82">
        <v>818</v>
      </c>
      <c r="K5" s="82">
        <v>1</v>
      </c>
      <c r="L5" s="82">
        <v>273</v>
      </c>
      <c r="M5" s="82">
        <v>2</v>
      </c>
      <c r="N5" s="131">
        <v>7777</v>
      </c>
      <c r="O5" s="71"/>
    </row>
    <row r="6" spans="1:17" s="57" customFormat="1" ht="19.5" customHeight="1">
      <c r="A6" s="194"/>
      <c r="B6" s="59" t="s">
        <v>382</v>
      </c>
      <c r="C6" s="82">
        <v>5831</v>
      </c>
      <c r="D6" s="82">
        <v>0</v>
      </c>
      <c r="E6" s="82">
        <v>441</v>
      </c>
      <c r="F6" s="82">
        <v>7</v>
      </c>
      <c r="G6" s="82">
        <v>3</v>
      </c>
      <c r="H6" s="82">
        <v>668</v>
      </c>
      <c r="I6" s="82">
        <v>24</v>
      </c>
      <c r="J6" s="82">
        <v>818</v>
      </c>
      <c r="K6" s="82">
        <v>2</v>
      </c>
      <c r="L6" s="82">
        <v>479</v>
      </c>
      <c r="M6" s="82">
        <v>8</v>
      </c>
      <c r="N6" s="131">
        <v>8281</v>
      </c>
      <c r="O6" s="71"/>
    </row>
    <row r="7" spans="1:17" s="57" customFormat="1" ht="19.5" customHeight="1">
      <c r="A7" s="194"/>
      <c r="B7" s="59" t="s">
        <v>183</v>
      </c>
      <c r="C7" s="82">
        <v>3155</v>
      </c>
      <c r="D7" s="82">
        <v>1</v>
      </c>
      <c r="E7" s="82">
        <v>154</v>
      </c>
      <c r="F7" s="82">
        <v>5</v>
      </c>
      <c r="G7" s="82">
        <v>10</v>
      </c>
      <c r="H7" s="82">
        <v>1116</v>
      </c>
      <c r="I7" s="82">
        <v>37</v>
      </c>
      <c r="J7" s="82">
        <v>2938</v>
      </c>
      <c r="K7" s="82">
        <v>5</v>
      </c>
      <c r="L7" s="82">
        <v>231</v>
      </c>
      <c r="M7" s="82">
        <v>2</v>
      </c>
      <c r="N7" s="131">
        <v>7654</v>
      </c>
      <c r="O7" s="71"/>
    </row>
    <row r="8" spans="1:17" s="57" customFormat="1" ht="19.5" customHeight="1">
      <c r="A8" s="194"/>
      <c r="B8" s="59" t="s">
        <v>383</v>
      </c>
      <c r="C8" s="82">
        <v>9341</v>
      </c>
      <c r="D8" s="82">
        <v>1</v>
      </c>
      <c r="E8" s="82">
        <v>154</v>
      </c>
      <c r="F8" s="82">
        <v>5</v>
      </c>
      <c r="G8" s="82">
        <v>12</v>
      </c>
      <c r="H8" s="82">
        <v>1669</v>
      </c>
      <c r="I8" s="82">
        <v>89</v>
      </c>
      <c r="J8" s="82">
        <v>2938</v>
      </c>
      <c r="K8" s="82">
        <v>5</v>
      </c>
      <c r="L8" s="82">
        <v>693</v>
      </c>
      <c r="M8" s="82">
        <v>9</v>
      </c>
      <c r="N8" s="131">
        <v>14916</v>
      </c>
      <c r="O8" s="71"/>
    </row>
    <row r="9" spans="1:17" s="1" customFormat="1" ht="2.85" customHeight="1">
      <c r="A9" s="194"/>
      <c r="B9" s="60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71"/>
      <c r="P9" s="57"/>
      <c r="Q9" s="57"/>
    </row>
    <row r="10" spans="1:17" s="1" customFormat="1" ht="19.5" customHeight="1">
      <c r="A10" s="194" t="s">
        <v>2</v>
      </c>
      <c r="B10" s="59" t="s">
        <v>181</v>
      </c>
      <c r="C10" s="82">
        <v>1079</v>
      </c>
      <c r="D10" s="82">
        <v>0</v>
      </c>
      <c r="E10" s="82">
        <v>109</v>
      </c>
      <c r="F10" s="82">
        <v>2</v>
      </c>
      <c r="G10" s="82">
        <v>0</v>
      </c>
      <c r="H10" s="82">
        <v>33</v>
      </c>
      <c r="I10" s="82">
        <v>0</v>
      </c>
      <c r="J10" s="82">
        <v>105</v>
      </c>
      <c r="K10" s="82">
        <v>0</v>
      </c>
      <c r="L10" s="82">
        <v>39</v>
      </c>
      <c r="M10" s="82">
        <v>0</v>
      </c>
      <c r="N10" s="131">
        <v>1367</v>
      </c>
      <c r="O10" s="71"/>
      <c r="P10" s="57"/>
      <c r="Q10" s="57"/>
    </row>
    <row r="11" spans="1:17" s="1" customFormat="1" ht="19.5" customHeight="1">
      <c r="A11" s="194"/>
      <c r="B11" s="59" t="s">
        <v>182</v>
      </c>
      <c r="C11" s="82">
        <v>1329</v>
      </c>
      <c r="D11" s="82">
        <v>0</v>
      </c>
      <c r="E11" s="82">
        <v>109</v>
      </c>
      <c r="F11" s="82">
        <v>1</v>
      </c>
      <c r="G11" s="82">
        <v>0</v>
      </c>
      <c r="H11" s="82">
        <v>60</v>
      </c>
      <c r="I11" s="82">
        <v>0</v>
      </c>
      <c r="J11" s="82">
        <v>3</v>
      </c>
      <c r="K11" s="82">
        <v>0</v>
      </c>
      <c r="L11" s="82">
        <v>69</v>
      </c>
      <c r="M11" s="82">
        <v>0</v>
      </c>
      <c r="N11" s="131">
        <v>1571</v>
      </c>
      <c r="O11" s="71"/>
      <c r="P11" s="57"/>
      <c r="Q11" s="57"/>
    </row>
    <row r="12" spans="1:17" s="1" customFormat="1" ht="19.5" customHeight="1">
      <c r="A12" s="194"/>
      <c r="B12" s="59" t="s">
        <v>382</v>
      </c>
      <c r="C12" s="82">
        <v>1573</v>
      </c>
      <c r="D12" s="82">
        <v>0</v>
      </c>
      <c r="E12" s="82">
        <v>109</v>
      </c>
      <c r="F12" s="82">
        <v>1</v>
      </c>
      <c r="G12" s="82">
        <v>0</v>
      </c>
      <c r="H12" s="82">
        <v>67</v>
      </c>
      <c r="I12" s="82">
        <v>0</v>
      </c>
      <c r="J12" s="82">
        <v>28</v>
      </c>
      <c r="K12" s="82">
        <v>0</v>
      </c>
      <c r="L12" s="82">
        <v>95</v>
      </c>
      <c r="M12" s="82">
        <v>0</v>
      </c>
      <c r="N12" s="131">
        <v>1873</v>
      </c>
      <c r="O12" s="71"/>
      <c r="P12" s="57"/>
      <c r="Q12" s="57"/>
    </row>
    <row r="13" spans="1:17" s="1" customFormat="1" ht="19.5" customHeight="1">
      <c r="A13" s="194"/>
      <c r="B13" s="59" t="s">
        <v>183</v>
      </c>
      <c r="C13" s="82">
        <v>588</v>
      </c>
      <c r="D13" s="82">
        <v>0</v>
      </c>
      <c r="E13" s="82">
        <v>27</v>
      </c>
      <c r="F13" s="82">
        <v>1</v>
      </c>
      <c r="G13" s="82">
        <v>0</v>
      </c>
      <c r="H13" s="82">
        <v>64</v>
      </c>
      <c r="I13" s="82">
        <v>0</v>
      </c>
      <c r="J13" s="82">
        <v>1630</v>
      </c>
      <c r="K13" s="82">
        <v>0</v>
      </c>
      <c r="L13" s="82">
        <v>37</v>
      </c>
      <c r="M13" s="82">
        <v>0</v>
      </c>
      <c r="N13" s="131">
        <v>2347</v>
      </c>
      <c r="O13" s="71"/>
      <c r="P13" s="57"/>
      <c r="Q13" s="57"/>
    </row>
    <row r="14" spans="1:17" s="1" customFormat="1" ht="19.5" customHeight="1">
      <c r="A14" s="194"/>
      <c r="B14" s="59" t="s">
        <v>383</v>
      </c>
      <c r="C14" s="82">
        <v>1262</v>
      </c>
      <c r="D14" s="82">
        <v>0</v>
      </c>
      <c r="E14" s="82">
        <v>27</v>
      </c>
      <c r="F14" s="82">
        <v>1</v>
      </c>
      <c r="G14" s="82">
        <v>0</v>
      </c>
      <c r="H14" s="82">
        <v>108</v>
      </c>
      <c r="I14" s="82">
        <v>0</v>
      </c>
      <c r="J14" s="82">
        <v>1691</v>
      </c>
      <c r="K14" s="82">
        <v>0</v>
      </c>
      <c r="L14" s="82">
        <v>98</v>
      </c>
      <c r="M14" s="82">
        <v>0</v>
      </c>
      <c r="N14" s="131">
        <v>3187</v>
      </c>
      <c r="O14" s="71"/>
      <c r="P14" s="57"/>
      <c r="Q14" s="57"/>
    </row>
    <row r="15" spans="1:17" s="1" customFormat="1" ht="2.85" customHeight="1">
      <c r="A15" s="194"/>
      <c r="B15" s="60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71"/>
      <c r="P15" s="57"/>
      <c r="Q15" s="57"/>
    </row>
    <row r="16" spans="1:17" s="1" customFormat="1" ht="19.5" customHeight="1">
      <c r="A16" s="194" t="s">
        <v>3</v>
      </c>
      <c r="B16" s="59" t="s">
        <v>181</v>
      </c>
      <c r="C16" s="82">
        <v>993</v>
      </c>
      <c r="D16" s="82">
        <v>0</v>
      </c>
      <c r="E16" s="82">
        <v>44</v>
      </c>
      <c r="F16" s="82">
        <v>3</v>
      </c>
      <c r="G16" s="82">
        <v>0</v>
      </c>
      <c r="H16" s="82">
        <v>24</v>
      </c>
      <c r="I16" s="82">
        <v>0</v>
      </c>
      <c r="J16" s="82">
        <v>160</v>
      </c>
      <c r="K16" s="82">
        <v>0</v>
      </c>
      <c r="L16" s="82">
        <v>26</v>
      </c>
      <c r="M16" s="82">
        <v>0</v>
      </c>
      <c r="N16" s="131">
        <v>1250</v>
      </c>
      <c r="O16" s="71"/>
      <c r="P16" s="57"/>
      <c r="Q16" s="57"/>
    </row>
    <row r="17" spans="1:17" s="1" customFormat="1" ht="19.5" customHeight="1">
      <c r="A17" s="194"/>
      <c r="B17" s="59" t="s">
        <v>182</v>
      </c>
      <c r="C17" s="82">
        <v>1066</v>
      </c>
      <c r="D17" s="82">
        <v>0</v>
      </c>
      <c r="E17" s="82">
        <v>48</v>
      </c>
      <c r="F17" s="82">
        <v>3</v>
      </c>
      <c r="G17" s="82">
        <v>0</v>
      </c>
      <c r="H17" s="82">
        <v>37</v>
      </c>
      <c r="I17" s="82">
        <v>0</v>
      </c>
      <c r="J17" s="82">
        <v>265</v>
      </c>
      <c r="K17" s="82">
        <v>0</v>
      </c>
      <c r="L17" s="82">
        <v>47</v>
      </c>
      <c r="M17" s="82">
        <v>0</v>
      </c>
      <c r="N17" s="131">
        <v>1466</v>
      </c>
      <c r="O17" s="71"/>
      <c r="P17" s="57"/>
      <c r="Q17" s="57"/>
    </row>
    <row r="18" spans="1:17" s="1" customFormat="1" ht="19.5" customHeight="1">
      <c r="A18" s="194"/>
      <c r="B18" s="59" t="s">
        <v>382</v>
      </c>
      <c r="C18" s="82">
        <v>1094</v>
      </c>
      <c r="D18" s="82">
        <v>0</v>
      </c>
      <c r="E18" s="82">
        <v>48</v>
      </c>
      <c r="F18" s="82">
        <v>3</v>
      </c>
      <c r="G18" s="82">
        <v>0</v>
      </c>
      <c r="H18" s="82">
        <v>50</v>
      </c>
      <c r="I18" s="82">
        <v>0</v>
      </c>
      <c r="J18" s="82">
        <v>290</v>
      </c>
      <c r="K18" s="82">
        <v>0</v>
      </c>
      <c r="L18" s="82">
        <v>50</v>
      </c>
      <c r="M18" s="82">
        <v>0</v>
      </c>
      <c r="N18" s="131">
        <v>1535</v>
      </c>
      <c r="O18" s="71"/>
      <c r="P18" s="57"/>
      <c r="Q18" s="57"/>
    </row>
    <row r="19" spans="1:17" s="1" customFormat="1" ht="19.5" customHeight="1">
      <c r="A19" s="194"/>
      <c r="B19" s="59" t="s">
        <v>183</v>
      </c>
      <c r="C19" s="82">
        <v>461</v>
      </c>
      <c r="D19" s="82">
        <v>0</v>
      </c>
      <c r="E19" s="82">
        <v>10</v>
      </c>
      <c r="F19" s="82">
        <v>0</v>
      </c>
      <c r="G19" s="82">
        <v>0</v>
      </c>
      <c r="H19" s="82">
        <v>72</v>
      </c>
      <c r="I19" s="82">
        <v>0</v>
      </c>
      <c r="J19" s="82">
        <v>275</v>
      </c>
      <c r="K19" s="82">
        <v>0</v>
      </c>
      <c r="L19" s="82">
        <v>8</v>
      </c>
      <c r="M19" s="82">
        <v>0</v>
      </c>
      <c r="N19" s="131">
        <v>826</v>
      </c>
      <c r="O19" s="71"/>
      <c r="P19" s="57"/>
      <c r="Q19" s="57"/>
    </row>
    <row r="20" spans="1:17" s="1" customFormat="1" ht="19.5" customHeight="1">
      <c r="A20" s="194"/>
      <c r="B20" s="59" t="s">
        <v>383</v>
      </c>
      <c r="C20" s="82">
        <v>1034</v>
      </c>
      <c r="D20" s="82">
        <v>0</v>
      </c>
      <c r="E20" s="82">
        <v>10</v>
      </c>
      <c r="F20" s="82">
        <v>0</v>
      </c>
      <c r="G20" s="82">
        <v>0</v>
      </c>
      <c r="H20" s="82">
        <v>94</v>
      </c>
      <c r="I20" s="82">
        <v>0</v>
      </c>
      <c r="J20" s="82">
        <v>303</v>
      </c>
      <c r="K20" s="82">
        <v>0</v>
      </c>
      <c r="L20" s="82">
        <v>46</v>
      </c>
      <c r="M20" s="82">
        <v>1</v>
      </c>
      <c r="N20" s="131">
        <v>1488</v>
      </c>
      <c r="O20" s="71"/>
      <c r="P20" s="57"/>
      <c r="Q20" s="57"/>
    </row>
    <row r="21" spans="1:17" s="1" customFormat="1" ht="2.85" customHeight="1">
      <c r="A21" s="194"/>
      <c r="B21" s="60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71"/>
      <c r="P21" s="57"/>
      <c r="Q21" s="57"/>
    </row>
    <row r="22" spans="1:17" s="1" customFormat="1" ht="19.5" customHeight="1">
      <c r="A22" s="194" t="s">
        <v>4</v>
      </c>
      <c r="B22" s="59" t="s">
        <v>181</v>
      </c>
      <c r="C22" s="82">
        <v>1034</v>
      </c>
      <c r="D22" s="82">
        <v>0</v>
      </c>
      <c r="E22" s="82">
        <v>93</v>
      </c>
      <c r="F22" s="82">
        <v>3</v>
      </c>
      <c r="G22" s="82">
        <v>0</v>
      </c>
      <c r="H22" s="82">
        <v>27</v>
      </c>
      <c r="I22" s="82">
        <v>0</v>
      </c>
      <c r="J22" s="82">
        <v>499</v>
      </c>
      <c r="K22" s="82">
        <v>0</v>
      </c>
      <c r="L22" s="82">
        <v>45</v>
      </c>
      <c r="M22" s="82">
        <v>0</v>
      </c>
      <c r="N22" s="131">
        <v>1701</v>
      </c>
      <c r="O22" s="71"/>
      <c r="P22" s="57"/>
      <c r="Q22" s="57"/>
    </row>
    <row r="23" spans="1:17" s="1" customFormat="1" ht="19.5" customHeight="1">
      <c r="A23" s="194"/>
      <c r="B23" s="59" t="s">
        <v>182</v>
      </c>
      <c r="C23" s="82">
        <v>1123</v>
      </c>
      <c r="D23" s="82">
        <v>0</v>
      </c>
      <c r="E23" s="82">
        <v>92</v>
      </c>
      <c r="F23" s="82">
        <v>2</v>
      </c>
      <c r="G23" s="82">
        <v>0</v>
      </c>
      <c r="H23" s="82">
        <v>38</v>
      </c>
      <c r="I23" s="82">
        <v>0</v>
      </c>
      <c r="J23" s="82">
        <v>997</v>
      </c>
      <c r="K23" s="82">
        <v>0</v>
      </c>
      <c r="L23" s="82">
        <v>73</v>
      </c>
      <c r="M23" s="82">
        <v>1</v>
      </c>
      <c r="N23" s="131">
        <v>2326</v>
      </c>
      <c r="O23" s="71"/>
      <c r="P23" s="57"/>
      <c r="Q23" s="57"/>
    </row>
    <row r="24" spans="1:17" s="1" customFormat="1" ht="19.5" customHeight="1">
      <c r="A24" s="194"/>
      <c r="B24" s="59" t="s">
        <v>382</v>
      </c>
      <c r="C24" s="82">
        <v>1247</v>
      </c>
      <c r="D24" s="82">
        <v>0</v>
      </c>
      <c r="E24" s="82">
        <v>92</v>
      </c>
      <c r="F24" s="82">
        <v>2</v>
      </c>
      <c r="G24" s="82">
        <v>0</v>
      </c>
      <c r="H24" s="82">
        <v>65</v>
      </c>
      <c r="I24" s="82">
        <v>0</v>
      </c>
      <c r="J24" s="82">
        <v>1027</v>
      </c>
      <c r="K24" s="82">
        <v>0</v>
      </c>
      <c r="L24" s="82">
        <v>101</v>
      </c>
      <c r="M24" s="82">
        <v>12</v>
      </c>
      <c r="N24" s="131">
        <v>2546</v>
      </c>
      <c r="O24" s="71"/>
      <c r="P24" s="57"/>
      <c r="Q24" s="57"/>
    </row>
    <row r="25" spans="1:17" s="1" customFormat="1" ht="19.5" customHeight="1">
      <c r="A25" s="194"/>
      <c r="B25" s="59" t="s">
        <v>183</v>
      </c>
      <c r="C25" s="82">
        <v>398</v>
      </c>
      <c r="D25" s="82">
        <v>0</v>
      </c>
      <c r="E25" s="82">
        <v>14</v>
      </c>
      <c r="F25" s="82">
        <v>1</v>
      </c>
      <c r="G25" s="82">
        <v>0</v>
      </c>
      <c r="H25" s="82">
        <v>38</v>
      </c>
      <c r="I25" s="82">
        <v>0</v>
      </c>
      <c r="J25" s="82">
        <v>503</v>
      </c>
      <c r="K25" s="82">
        <v>0</v>
      </c>
      <c r="L25" s="82">
        <v>22</v>
      </c>
      <c r="M25" s="82">
        <v>1</v>
      </c>
      <c r="N25" s="131">
        <v>977</v>
      </c>
      <c r="O25" s="71"/>
      <c r="P25" s="57"/>
      <c r="Q25" s="57"/>
    </row>
    <row r="26" spans="1:17" s="1" customFormat="1" ht="19.5" customHeight="1">
      <c r="A26" s="194"/>
      <c r="B26" s="59" t="s">
        <v>383</v>
      </c>
      <c r="C26" s="82">
        <v>829</v>
      </c>
      <c r="D26" s="82">
        <v>0</v>
      </c>
      <c r="E26" s="82">
        <v>14</v>
      </c>
      <c r="F26" s="82">
        <v>1</v>
      </c>
      <c r="G26" s="82">
        <v>0</v>
      </c>
      <c r="H26" s="82">
        <v>60</v>
      </c>
      <c r="I26" s="82">
        <v>0</v>
      </c>
      <c r="J26" s="82">
        <v>723</v>
      </c>
      <c r="K26" s="82">
        <v>0</v>
      </c>
      <c r="L26" s="82">
        <v>43</v>
      </c>
      <c r="M26" s="82">
        <v>30</v>
      </c>
      <c r="N26" s="131">
        <v>1700</v>
      </c>
      <c r="O26" s="71"/>
      <c r="P26" s="57"/>
      <c r="Q26" s="57"/>
    </row>
    <row r="27" spans="1:17" s="1" customFormat="1" ht="2.85" customHeight="1">
      <c r="A27" s="194"/>
      <c r="B27" s="60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71"/>
      <c r="P27" s="57"/>
      <c r="Q27" s="57"/>
    </row>
    <row r="28" spans="1:17" s="1" customFormat="1" ht="19.5" customHeight="1">
      <c r="A28" s="194" t="s">
        <v>5</v>
      </c>
      <c r="B28" s="59" t="s">
        <v>181</v>
      </c>
      <c r="C28" s="82">
        <v>1286</v>
      </c>
      <c r="D28" s="82">
        <v>0</v>
      </c>
      <c r="E28" s="82">
        <v>75</v>
      </c>
      <c r="F28" s="82">
        <v>8</v>
      </c>
      <c r="G28" s="82">
        <v>0</v>
      </c>
      <c r="H28" s="82">
        <v>45</v>
      </c>
      <c r="I28" s="82">
        <v>0</v>
      </c>
      <c r="J28" s="82">
        <v>331</v>
      </c>
      <c r="K28" s="82">
        <v>0</v>
      </c>
      <c r="L28" s="82">
        <v>33</v>
      </c>
      <c r="M28" s="82">
        <v>0</v>
      </c>
      <c r="N28" s="131">
        <v>1778</v>
      </c>
      <c r="O28" s="71"/>
      <c r="P28" s="57"/>
      <c r="Q28" s="57"/>
    </row>
    <row r="29" spans="1:17" s="1" customFormat="1" ht="19.5" customHeight="1">
      <c r="A29" s="194"/>
      <c r="B29" s="59" t="s">
        <v>182</v>
      </c>
      <c r="C29" s="82">
        <v>1342</v>
      </c>
      <c r="D29" s="82">
        <v>0</v>
      </c>
      <c r="E29" s="82">
        <v>78</v>
      </c>
      <c r="F29" s="82">
        <v>10</v>
      </c>
      <c r="G29" s="82">
        <v>0</v>
      </c>
      <c r="H29" s="82">
        <v>84</v>
      </c>
      <c r="I29" s="82">
        <v>0</v>
      </c>
      <c r="J29" s="82">
        <v>454</v>
      </c>
      <c r="K29" s="82">
        <v>0</v>
      </c>
      <c r="L29" s="82">
        <v>45</v>
      </c>
      <c r="M29" s="82">
        <v>0</v>
      </c>
      <c r="N29" s="131">
        <v>2013</v>
      </c>
      <c r="O29" s="71"/>
      <c r="P29" s="57"/>
      <c r="Q29" s="57"/>
    </row>
    <row r="30" spans="1:17" s="1" customFormat="1" ht="19.5" customHeight="1">
      <c r="A30" s="194"/>
      <c r="B30" s="59" t="s">
        <v>382</v>
      </c>
      <c r="C30" s="82">
        <v>1494</v>
      </c>
      <c r="D30" s="82">
        <v>0</v>
      </c>
      <c r="E30" s="82">
        <v>78</v>
      </c>
      <c r="F30" s="82">
        <v>10</v>
      </c>
      <c r="G30" s="82">
        <v>0</v>
      </c>
      <c r="H30" s="82">
        <v>110</v>
      </c>
      <c r="I30" s="82">
        <v>0</v>
      </c>
      <c r="J30" s="82">
        <v>518</v>
      </c>
      <c r="K30" s="82">
        <v>0</v>
      </c>
      <c r="L30" s="82">
        <v>58</v>
      </c>
      <c r="M30" s="82">
        <v>0</v>
      </c>
      <c r="N30" s="131">
        <v>2268</v>
      </c>
      <c r="O30" s="71"/>
      <c r="P30" s="57"/>
      <c r="Q30" s="57"/>
    </row>
    <row r="31" spans="1:17" s="1" customFormat="1" ht="19.5" customHeight="1">
      <c r="A31" s="194"/>
      <c r="B31" s="59" t="s">
        <v>183</v>
      </c>
      <c r="C31" s="82">
        <v>843</v>
      </c>
      <c r="D31" s="82">
        <v>0</v>
      </c>
      <c r="E31" s="82">
        <v>7</v>
      </c>
      <c r="F31" s="82">
        <v>0</v>
      </c>
      <c r="G31" s="82">
        <v>0</v>
      </c>
      <c r="H31" s="82">
        <v>90</v>
      </c>
      <c r="I31" s="82">
        <v>0</v>
      </c>
      <c r="J31" s="82">
        <v>314</v>
      </c>
      <c r="K31" s="82">
        <v>0</v>
      </c>
      <c r="L31" s="82">
        <v>26</v>
      </c>
      <c r="M31" s="82">
        <v>2</v>
      </c>
      <c r="N31" s="131">
        <v>1282</v>
      </c>
      <c r="O31" s="71"/>
      <c r="P31" s="57"/>
      <c r="Q31" s="57"/>
    </row>
    <row r="32" spans="1:17" s="1" customFormat="1" ht="19.5" customHeight="1">
      <c r="A32" s="194"/>
      <c r="B32" s="59" t="s">
        <v>383</v>
      </c>
      <c r="C32" s="82">
        <v>1468</v>
      </c>
      <c r="D32" s="82">
        <v>0</v>
      </c>
      <c r="E32" s="82">
        <v>7</v>
      </c>
      <c r="F32" s="82">
        <v>0</v>
      </c>
      <c r="G32" s="82">
        <v>0</v>
      </c>
      <c r="H32" s="82">
        <v>143</v>
      </c>
      <c r="I32" s="82">
        <v>0</v>
      </c>
      <c r="J32" s="82">
        <v>336</v>
      </c>
      <c r="K32" s="82">
        <v>0</v>
      </c>
      <c r="L32" s="82">
        <v>54</v>
      </c>
      <c r="M32" s="82">
        <v>6</v>
      </c>
      <c r="N32" s="131">
        <v>2014</v>
      </c>
      <c r="O32" s="71"/>
      <c r="P32" s="57"/>
      <c r="Q32" s="57"/>
    </row>
    <row r="33" spans="1:17" s="1" customFormat="1" ht="2.85" customHeight="1">
      <c r="A33" s="194"/>
      <c r="B33" s="60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71"/>
      <c r="P33" s="57"/>
      <c r="Q33" s="57"/>
    </row>
    <row r="34" spans="1:17" s="1" customFormat="1" ht="19.5" customHeight="1">
      <c r="A34" s="194" t="s">
        <v>6</v>
      </c>
      <c r="B34" s="59" t="s">
        <v>181</v>
      </c>
      <c r="C34" s="82">
        <v>1441</v>
      </c>
      <c r="D34" s="82">
        <v>0</v>
      </c>
      <c r="E34" s="82">
        <v>49</v>
      </c>
      <c r="F34" s="82">
        <v>4</v>
      </c>
      <c r="G34" s="82">
        <v>0</v>
      </c>
      <c r="H34" s="82">
        <v>108</v>
      </c>
      <c r="I34" s="82">
        <v>105</v>
      </c>
      <c r="J34" s="82">
        <v>608</v>
      </c>
      <c r="K34" s="82">
        <v>0</v>
      </c>
      <c r="L34" s="82">
        <v>50</v>
      </c>
      <c r="M34" s="82">
        <v>0</v>
      </c>
      <c r="N34" s="131">
        <v>2365</v>
      </c>
      <c r="O34" s="71"/>
      <c r="P34" s="57"/>
      <c r="Q34" s="57"/>
    </row>
    <row r="35" spans="1:17" s="1" customFormat="1" ht="19.5" customHeight="1">
      <c r="A35" s="194"/>
      <c r="B35" s="59" t="s">
        <v>182</v>
      </c>
      <c r="C35" s="82">
        <v>1490</v>
      </c>
      <c r="D35" s="82">
        <v>0</v>
      </c>
      <c r="E35" s="82">
        <v>43</v>
      </c>
      <c r="F35" s="82">
        <v>4</v>
      </c>
      <c r="G35" s="82">
        <v>0</v>
      </c>
      <c r="H35" s="82">
        <v>142</v>
      </c>
      <c r="I35" s="82">
        <v>90</v>
      </c>
      <c r="J35" s="82">
        <v>404</v>
      </c>
      <c r="K35" s="82">
        <v>0</v>
      </c>
      <c r="L35" s="82">
        <v>48</v>
      </c>
      <c r="M35" s="82">
        <v>0</v>
      </c>
      <c r="N35" s="131">
        <v>2221</v>
      </c>
      <c r="O35" s="71"/>
      <c r="P35" s="57"/>
      <c r="Q35" s="57"/>
    </row>
    <row r="36" spans="1:17" s="1" customFormat="1" ht="19.5" customHeight="1">
      <c r="A36" s="194"/>
      <c r="B36" s="59" t="s">
        <v>382</v>
      </c>
      <c r="C36" s="82">
        <v>1617</v>
      </c>
      <c r="D36" s="82">
        <v>0</v>
      </c>
      <c r="E36" s="82">
        <v>43</v>
      </c>
      <c r="F36" s="82">
        <v>4</v>
      </c>
      <c r="G36" s="82">
        <v>0</v>
      </c>
      <c r="H36" s="82">
        <v>146</v>
      </c>
      <c r="I36" s="82">
        <v>84</v>
      </c>
      <c r="J36" s="82">
        <v>445</v>
      </c>
      <c r="K36" s="82">
        <v>0</v>
      </c>
      <c r="L36" s="82">
        <v>57</v>
      </c>
      <c r="M36" s="82">
        <v>0</v>
      </c>
      <c r="N36" s="131">
        <v>2396</v>
      </c>
      <c r="O36" s="71"/>
      <c r="P36" s="57"/>
      <c r="Q36" s="57"/>
    </row>
    <row r="37" spans="1:17" s="1" customFormat="1" ht="19.5" customHeight="1">
      <c r="A37" s="194"/>
      <c r="B37" s="59" t="s">
        <v>183</v>
      </c>
      <c r="C37" s="82">
        <v>567</v>
      </c>
      <c r="D37" s="82">
        <v>0</v>
      </c>
      <c r="E37" s="82">
        <v>14</v>
      </c>
      <c r="F37" s="82">
        <v>1</v>
      </c>
      <c r="G37" s="82">
        <v>0</v>
      </c>
      <c r="H37" s="82">
        <v>270</v>
      </c>
      <c r="I37" s="82">
        <v>62</v>
      </c>
      <c r="J37" s="82">
        <v>612</v>
      </c>
      <c r="K37" s="82">
        <v>0</v>
      </c>
      <c r="L37" s="82">
        <v>49</v>
      </c>
      <c r="M37" s="82">
        <v>0</v>
      </c>
      <c r="N37" s="131">
        <v>1575</v>
      </c>
      <c r="O37" s="71"/>
      <c r="P37" s="57"/>
      <c r="Q37" s="57"/>
    </row>
    <row r="38" spans="1:17" s="1" customFormat="1" ht="19.5" customHeight="1">
      <c r="A38" s="194"/>
      <c r="B38" s="59" t="s">
        <v>383</v>
      </c>
      <c r="C38" s="82">
        <v>1030</v>
      </c>
      <c r="D38" s="82">
        <v>0</v>
      </c>
      <c r="E38" s="82">
        <v>14</v>
      </c>
      <c r="F38" s="82">
        <v>1</v>
      </c>
      <c r="G38" s="82">
        <v>0</v>
      </c>
      <c r="H38" s="82">
        <v>338</v>
      </c>
      <c r="I38" s="82">
        <v>92</v>
      </c>
      <c r="J38" s="82">
        <v>678</v>
      </c>
      <c r="K38" s="82">
        <v>0</v>
      </c>
      <c r="L38" s="82">
        <v>82</v>
      </c>
      <c r="M38" s="82">
        <v>0</v>
      </c>
      <c r="N38" s="131">
        <v>2235</v>
      </c>
      <c r="O38" s="71"/>
      <c r="P38" s="57"/>
      <c r="Q38" s="57"/>
    </row>
    <row r="39" spans="1:17" s="1" customFormat="1" ht="1.5" customHeight="1">
      <c r="A39" s="194"/>
      <c r="B39" s="60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71"/>
      <c r="P39" s="57"/>
      <c r="Q39" s="57"/>
    </row>
    <row r="40" spans="1:17" s="57" customFormat="1" ht="19.5" customHeight="1">
      <c r="A40" s="194" t="s">
        <v>7</v>
      </c>
      <c r="B40" s="59" t="s">
        <v>181</v>
      </c>
      <c r="C40" s="82">
        <v>1396</v>
      </c>
      <c r="D40" s="82">
        <v>0</v>
      </c>
      <c r="E40" s="82">
        <v>52</v>
      </c>
      <c r="F40" s="82">
        <v>8</v>
      </c>
      <c r="G40" s="82">
        <v>0</v>
      </c>
      <c r="H40" s="82">
        <v>63</v>
      </c>
      <c r="I40" s="82">
        <v>0</v>
      </c>
      <c r="J40" s="82">
        <v>230</v>
      </c>
      <c r="K40" s="82">
        <v>0</v>
      </c>
      <c r="L40" s="82">
        <v>41</v>
      </c>
      <c r="M40" s="82">
        <v>0</v>
      </c>
      <c r="N40" s="131">
        <v>1790</v>
      </c>
      <c r="O40" s="71"/>
    </row>
    <row r="41" spans="1:17" s="57" customFormat="1" ht="19.5" customHeight="1">
      <c r="A41" s="194"/>
      <c r="B41" s="59" t="s">
        <v>182</v>
      </c>
      <c r="C41" s="82">
        <v>1589</v>
      </c>
      <c r="D41" s="82">
        <v>0</v>
      </c>
      <c r="E41" s="82">
        <v>60</v>
      </c>
      <c r="F41" s="82">
        <v>9</v>
      </c>
      <c r="G41" s="82">
        <v>0</v>
      </c>
      <c r="H41" s="82">
        <v>169</v>
      </c>
      <c r="I41" s="82">
        <v>0</v>
      </c>
      <c r="J41" s="82">
        <v>430</v>
      </c>
      <c r="K41" s="82">
        <v>0</v>
      </c>
      <c r="L41" s="82">
        <v>74</v>
      </c>
      <c r="M41" s="82">
        <v>2</v>
      </c>
      <c r="N41" s="131">
        <v>2333</v>
      </c>
      <c r="O41" s="71"/>
    </row>
    <row r="42" spans="1:17" s="57" customFormat="1" ht="19.5" customHeight="1">
      <c r="A42" s="194"/>
      <c r="B42" s="59" t="s">
        <v>382</v>
      </c>
      <c r="C42" s="82">
        <v>1749</v>
      </c>
      <c r="D42" s="82">
        <v>0</v>
      </c>
      <c r="E42" s="82">
        <v>60</v>
      </c>
      <c r="F42" s="82">
        <v>9</v>
      </c>
      <c r="G42" s="82">
        <v>0</v>
      </c>
      <c r="H42" s="82">
        <v>119</v>
      </c>
      <c r="I42" s="82">
        <v>0</v>
      </c>
      <c r="J42" s="82">
        <v>432</v>
      </c>
      <c r="K42" s="82">
        <v>0</v>
      </c>
      <c r="L42" s="82">
        <v>65</v>
      </c>
      <c r="M42" s="82">
        <v>2</v>
      </c>
      <c r="N42" s="131">
        <v>2436</v>
      </c>
      <c r="O42" s="71"/>
    </row>
    <row r="43" spans="1:17" s="57" customFormat="1" ht="19.5" customHeight="1">
      <c r="A43" s="194"/>
      <c r="B43" s="59" t="s">
        <v>183</v>
      </c>
      <c r="C43" s="82">
        <v>717</v>
      </c>
      <c r="D43" s="82">
        <v>0</v>
      </c>
      <c r="E43" s="82">
        <v>10</v>
      </c>
      <c r="F43" s="82">
        <v>0</v>
      </c>
      <c r="G43" s="82">
        <v>0</v>
      </c>
      <c r="H43" s="82">
        <v>106</v>
      </c>
      <c r="I43" s="82">
        <v>0</v>
      </c>
      <c r="J43" s="82">
        <v>200</v>
      </c>
      <c r="K43" s="82">
        <v>0</v>
      </c>
      <c r="L43" s="82">
        <v>30</v>
      </c>
      <c r="M43" s="82">
        <v>1</v>
      </c>
      <c r="N43" s="131">
        <v>1064</v>
      </c>
      <c r="O43" s="71"/>
    </row>
    <row r="44" spans="1:17" s="57" customFormat="1" ht="19.5" customHeight="1">
      <c r="A44" s="194"/>
      <c r="B44" s="59" t="s">
        <v>383</v>
      </c>
      <c r="C44" s="82">
        <v>1560</v>
      </c>
      <c r="D44" s="82">
        <v>0</v>
      </c>
      <c r="E44" s="82">
        <v>10</v>
      </c>
      <c r="F44" s="82">
        <v>0</v>
      </c>
      <c r="G44" s="82">
        <v>0</v>
      </c>
      <c r="H44" s="82">
        <v>229</v>
      </c>
      <c r="I44" s="82">
        <v>0</v>
      </c>
      <c r="J44" s="82">
        <v>316</v>
      </c>
      <c r="K44" s="82">
        <v>0</v>
      </c>
      <c r="L44" s="82">
        <v>101</v>
      </c>
      <c r="M44" s="82">
        <v>3</v>
      </c>
      <c r="N44" s="131">
        <v>2219</v>
      </c>
      <c r="O44" s="71"/>
    </row>
    <row r="45" spans="1:17" s="1" customFormat="1" ht="2.85" customHeight="1">
      <c r="A45" s="194"/>
      <c r="B45" s="60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71"/>
      <c r="P45" s="57"/>
      <c r="Q45" s="57"/>
    </row>
    <row r="46" spans="1:17" s="57" customFormat="1" ht="19.5" customHeight="1">
      <c r="A46" s="194" t="s">
        <v>8</v>
      </c>
      <c r="B46" s="59" t="s">
        <v>181</v>
      </c>
      <c r="C46" s="82">
        <v>1980</v>
      </c>
      <c r="D46" s="82">
        <v>0</v>
      </c>
      <c r="E46" s="82">
        <v>48</v>
      </c>
      <c r="F46" s="82">
        <v>12</v>
      </c>
      <c r="G46" s="82">
        <v>0</v>
      </c>
      <c r="H46" s="82">
        <v>51</v>
      </c>
      <c r="I46" s="82">
        <v>0</v>
      </c>
      <c r="J46" s="82">
        <v>332</v>
      </c>
      <c r="K46" s="82">
        <v>0</v>
      </c>
      <c r="L46" s="82">
        <v>53</v>
      </c>
      <c r="M46" s="82">
        <v>0</v>
      </c>
      <c r="N46" s="131">
        <v>2476</v>
      </c>
      <c r="O46" s="71"/>
    </row>
    <row r="47" spans="1:17" s="57" customFormat="1" ht="19.5" customHeight="1">
      <c r="A47" s="194"/>
      <c r="B47" s="59" t="s">
        <v>182</v>
      </c>
      <c r="C47" s="82">
        <v>1869</v>
      </c>
      <c r="D47" s="82">
        <v>0</v>
      </c>
      <c r="E47" s="82">
        <v>50</v>
      </c>
      <c r="F47" s="82">
        <v>10</v>
      </c>
      <c r="G47" s="82">
        <v>0</v>
      </c>
      <c r="H47" s="82">
        <v>77</v>
      </c>
      <c r="I47" s="82">
        <v>2</v>
      </c>
      <c r="J47" s="82">
        <v>478</v>
      </c>
      <c r="K47" s="82">
        <v>0</v>
      </c>
      <c r="L47" s="82">
        <v>69</v>
      </c>
      <c r="M47" s="82">
        <v>2</v>
      </c>
      <c r="N47" s="131">
        <v>2557</v>
      </c>
      <c r="O47" s="71"/>
    </row>
    <row r="48" spans="1:17" s="57" customFormat="1" ht="19.5" customHeight="1">
      <c r="A48" s="194"/>
      <c r="B48" s="59" t="s">
        <v>382</v>
      </c>
      <c r="C48" s="82">
        <v>2069</v>
      </c>
      <c r="D48" s="82">
        <v>0</v>
      </c>
      <c r="E48" s="82">
        <v>50</v>
      </c>
      <c r="F48" s="82">
        <v>10</v>
      </c>
      <c r="G48" s="82">
        <v>0</v>
      </c>
      <c r="H48" s="82">
        <v>121</v>
      </c>
      <c r="I48" s="82">
        <v>10</v>
      </c>
      <c r="J48" s="82">
        <v>526</v>
      </c>
      <c r="K48" s="82">
        <v>0</v>
      </c>
      <c r="L48" s="82">
        <v>111</v>
      </c>
      <c r="M48" s="82">
        <v>1</v>
      </c>
      <c r="N48" s="131">
        <v>2898</v>
      </c>
      <c r="O48" s="71"/>
    </row>
    <row r="49" spans="1:17" s="57" customFormat="1" ht="19.5" customHeight="1">
      <c r="A49" s="194"/>
      <c r="B49" s="59" t="s">
        <v>183</v>
      </c>
      <c r="C49" s="82">
        <v>1066</v>
      </c>
      <c r="D49" s="82">
        <v>0</v>
      </c>
      <c r="E49" s="82">
        <v>17</v>
      </c>
      <c r="F49" s="82">
        <v>4</v>
      </c>
      <c r="G49" s="82">
        <v>0</v>
      </c>
      <c r="H49" s="82">
        <v>97</v>
      </c>
      <c r="I49" s="82">
        <v>9</v>
      </c>
      <c r="J49" s="82">
        <v>384</v>
      </c>
      <c r="K49" s="82">
        <v>0</v>
      </c>
      <c r="L49" s="82">
        <v>23</v>
      </c>
      <c r="M49" s="82">
        <v>2</v>
      </c>
      <c r="N49" s="131">
        <v>1602</v>
      </c>
      <c r="O49" s="71"/>
    </row>
    <row r="50" spans="1:17" s="57" customFormat="1" ht="19.5" customHeight="1">
      <c r="A50" s="194"/>
      <c r="B50" s="59" t="s">
        <v>383</v>
      </c>
      <c r="C50" s="82">
        <v>2092</v>
      </c>
      <c r="D50" s="82">
        <v>0</v>
      </c>
      <c r="E50" s="82">
        <v>17</v>
      </c>
      <c r="F50" s="82">
        <v>4</v>
      </c>
      <c r="G50" s="82">
        <v>0</v>
      </c>
      <c r="H50" s="82">
        <v>174</v>
      </c>
      <c r="I50" s="82">
        <v>13</v>
      </c>
      <c r="J50" s="82">
        <v>493</v>
      </c>
      <c r="K50" s="82">
        <v>0</v>
      </c>
      <c r="L50" s="82">
        <v>80</v>
      </c>
      <c r="M50" s="82">
        <v>4</v>
      </c>
      <c r="N50" s="131">
        <v>2877</v>
      </c>
      <c r="O50" s="71"/>
    </row>
    <row r="51" spans="1:17" s="1" customFormat="1" ht="2.25" customHeight="1">
      <c r="A51" s="194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57"/>
      <c r="Q51" s="57"/>
    </row>
    <row r="52" spans="1:17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57"/>
      <c r="Q52" s="57"/>
    </row>
    <row r="53" spans="1:17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57"/>
      <c r="Q53" s="57"/>
    </row>
    <row r="54" spans="1:17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57"/>
      <c r="Q54" s="57"/>
    </row>
    <row r="55" spans="1:17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57"/>
      <c r="Q55" s="57"/>
    </row>
    <row r="56" spans="1:17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57"/>
      <c r="Q56" s="57"/>
    </row>
  </sheetData>
  <mergeCells count="11">
    <mergeCell ref="A28:A33"/>
    <mergeCell ref="A40:A45"/>
    <mergeCell ref="A46:A51"/>
    <mergeCell ref="A1:N1"/>
    <mergeCell ref="C2:N2"/>
    <mergeCell ref="A4:A9"/>
    <mergeCell ref="A10:A15"/>
    <mergeCell ref="A16:A21"/>
    <mergeCell ref="A34:A39"/>
    <mergeCell ref="A22:A27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6"/>
  <sheetViews>
    <sheetView zoomScale="70" zoomScaleNormal="70" zoomScaleSheetLayoutView="70" zoomScalePageLayoutView="60" workbookViewId="0">
      <selection sqref="A1:K1"/>
    </sheetView>
  </sheetViews>
  <sheetFormatPr defaultRowHeight="12.75"/>
  <cols>
    <col min="1" max="1" width="7.7109375" customWidth="1"/>
    <col min="2" max="2" width="20.7109375" customWidth="1"/>
    <col min="3" max="10" width="23.28515625" customWidth="1"/>
    <col min="11" max="11" width="16.5703125" customWidth="1"/>
    <col min="12" max="12" width="0.85546875" customWidth="1"/>
  </cols>
  <sheetData>
    <row r="1" spans="1:12" ht="30" customHeight="1">
      <c r="A1" s="201" t="s">
        <v>444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143"/>
    </row>
    <row r="2" spans="1:12" ht="20.100000000000001" customHeight="1">
      <c r="A2" s="197" t="s">
        <v>397</v>
      </c>
      <c r="B2" s="198"/>
      <c r="C2" s="196" t="s">
        <v>384</v>
      </c>
      <c r="D2" s="196"/>
      <c r="E2" s="196"/>
      <c r="F2" s="196"/>
      <c r="G2" s="196"/>
      <c r="H2" s="196"/>
      <c r="I2" s="196"/>
      <c r="J2" s="196"/>
      <c r="K2" s="196"/>
      <c r="L2" s="142"/>
    </row>
    <row r="3" spans="1:12" ht="20.100000000000001" customHeight="1">
      <c r="A3" s="199"/>
      <c r="B3" s="200"/>
      <c r="C3" s="62" t="s">
        <v>12</v>
      </c>
      <c r="D3" s="62" t="s">
        <v>197</v>
      </c>
      <c r="E3" s="62" t="s">
        <v>198</v>
      </c>
      <c r="F3" s="62" t="s">
        <v>23</v>
      </c>
      <c r="G3" s="62" t="s">
        <v>76</v>
      </c>
      <c r="H3" s="62" t="s">
        <v>199</v>
      </c>
      <c r="I3" s="62" t="s">
        <v>200</v>
      </c>
      <c r="J3" s="62" t="s">
        <v>201</v>
      </c>
      <c r="K3" s="95" t="s">
        <v>17</v>
      </c>
      <c r="L3" s="61"/>
    </row>
    <row r="4" spans="1:12" ht="18.95" customHeight="1">
      <c r="A4" s="193" t="s">
        <v>1</v>
      </c>
      <c r="B4" s="58" t="s">
        <v>181</v>
      </c>
      <c r="C4" s="133">
        <v>6986</v>
      </c>
      <c r="D4" s="133">
        <v>894</v>
      </c>
      <c r="E4" s="133">
        <v>325</v>
      </c>
      <c r="F4" s="133">
        <v>43</v>
      </c>
      <c r="G4" s="133">
        <v>236</v>
      </c>
      <c r="H4" s="133">
        <v>68</v>
      </c>
      <c r="I4" s="133">
        <v>8524</v>
      </c>
      <c r="J4" s="133">
        <v>14</v>
      </c>
      <c r="K4" s="134">
        <v>17090</v>
      </c>
      <c r="L4" s="71"/>
    </row>
    <row r="5" spans="1:12" ht="18.95" customHeight="1">
      <c r="A5" s="194"/>
      <c r="B5" s="59" t="s">
        <v>182</v>
      </c>
      <c r="C5" s="82">
        <v>8499</v>
      </c>
      <c r="D5" s="82">
        <v>877</v>
      </c>
      <c r="E5" s="82">
        <v>335</v>
      </c>
      <c r="F5" s="82">
        <v>51</v>
      </c>
      <c r="G5" s="82">
        <v>274</v>
      </c>
      <c r="H5" s="82">
        <v>97</v>
      </c>
      <c r="I5" s="82">
        <v>8992</v>
      </c>
      <c r="J5" s="82">
        <v>27</v>
      </c>
      <c r="K5" s="131">
        <v>19152</v>
      </c>
      <c r="L5" s="71"/>
    </row>
    <row r="6" spans="1:12" ht="18.95" customHeight="1">
      <c r="A6" s="194"/>
      <c r="B6" s="59" t="s">
        <v>382</v>
      </c>
      <c r="C6" s="82">
        <v>10528</v>
      </c>
      <c r="D6" s="82">
        <v>697</v>
      </c>
      <c r="E6" s="82">
        <v>335</v>
      </c>
      <c r="F6" s="82">
        <v>51</v>
      </c>
      <c r="G6" s="82">
        <v>323</v>
      </c>
      <c r="H6" s="82">
        <v>91</v>
      </c>
      <c r="I6" s="82">
        <v>10802</v>
      </c>
      <c r="J6" s="82">
        <v>37</v>
      </c>
      <c r="K6" s="131">
        <v>22864</v>
      </c>
      <c r="L6" s="71"/>
    </row>
    <row r="7" spans="1:12" ht="18.95" customHeight="1">
      <c r="A7" s="194"/>
      <c r="B7" s="59" t="s">
        <v>183</v>
      </c>
      <c r="C7" s="82">
        <v>7708</v>
      </c>
      <c r="D7" s="82">
        <v>215</v>
      </c>
      <c r="E7" s="82">
        <v>156</v>
      </c>
      <c r="F7" s="82">
        <v>11</v>
      </c>
      <c r="G7" s="82">
        <v>497</v>
      </c>
      <c r="H7" s="82">
        <v>259</v>
      </c>
      <c r="I7" s="82">
        <v>4986</v>
      </c>
      <c r="J7" s="82">
        <v>28</v>
      </c>
      <c r="K7" s="131">
        <v>13860</v>
      </c>
      <c r="L7" s="71"/>
    </row>
    <row r="8" spans="1:12" ht="18.95" customHeight="1">
      <c r="A8" s="194"/>
      <c r="B8" s="59" t="s">
        <v>383</v>
      </c>
      <c r="C8" s="82">
        <v>16054</v>
      </c>
      <c r="D8" s="82">
        <v>518</v>
      </c>
      <c r="E8" s="82">
        <v>156</v>
      </c>
      <c r="F8" s="82">
        <v>11</v>
      </c>
      <c r="G8" s="82">
        <v>876</v>
      </c>
      <c r="H8" s="82">
        <v>320</v>
      </c>
      <c r="I8" s="82">
        <v>10000</v>
      </c>
      <c r="J8" s="82">
        <v>50</v>
      </c>
      <c r="K8" s="131">
        <v>27985</v>
      </c>
      <c r="L8" s="71"/>
    </row>
    <row r="9" spans="1:12" ht="2.85" customHeight="1">
      <c r="A9" s="194"/>
      <c r="B9" s="60"/>
      <c r="C9" s="135"/>
      <c r="D9" s="135"/>
      <c r="E9" s="135"/>
      <c r="F9" s="135"/>
      <c r="G9" s="135"/>
      <c r="H9" s="135"/>
      <c r="I9" s="135"/>
      <c r="J9" s="135"/>
      <c r="K9" s="135"/>
      <c r="L9" s="71"/>
    </row>
    <row r="10" spans="1:12" ht="18.95" customHeight="1">
      <c r="A10" s="194" t="s">
        <v>2</v>
      </c>
      <c r="B10" s="59" t="s">
        <v>181</v>
      </c>
      <c r="C10" s="82">
        <v>2764</v>
      </c>
      <c r="D10" s="82">
        <v>0</v>
      </c>
      <c r="E10" s="82">
        <v>325</v>
      </c>
      <c r="F10" s="82">
        <v>29</v>
      </c>
      <c r="G10" s="82">
        <v>130</v>
      </c>
      <c r="H10" s="82">
        <v>0</v>
      </c>
      <c r="I10" s="82">
        <v>6881</v>
      </c>
      <c r="J10" s="82">
        <v>14</v>
      </c>
      <c r="K10" s="131">
        <v>10143</v>
      </c>
      <c r="L10" s="71"/>
    </row>
    <row r="11" spans="1:12" ht="18.95" customHeight="1">
      <c r="A11" s="194"/>
      <c r="B11" s="59" t="s">
        <v>182</v>
      </c>
      <c r="C11" s="82">
        <v>3626</v>
      </c>
      <c r="D11" s="82">
        <v>0</v>
      </c>
      <c r="E11" s="82">
        <v>327</v>
      </c>
      <c r="F11" s="82">
        <v>32</v>
      </c>
      <c r="G11" s="82">
        <v>169</v>
      </c>
      <c r="H11" s="82">
        <v>0</v>
      </c>
      <c r="I11" s="82">
        <v>7956</v>
      </c>
      <c r="J11" s="82">
        <v>21</v>
      </c>
      <c r="K11" s="131">
        <v>12131</v>
      </c>
      <c r="L11" s="71"/>
    </row>
    <row r="12" spans="1:12" ht="18.95" customHeight="1">
      <c r="A12" s="194"/>
      <c r="B12" s="59" t="s">
        <v>382</v>
      </c>
      <c r="C12" s="82">
        <v>4723</v>
      </c>
      <c r="D12" s="82">
        <v>0</v>
      </c>
      <c r="E12" s="82">
        <v>327</v>
      </c>
      <c r="F12" s="82">
        <v>32</v>
      </c>
      <c r="G12" s="82">
        <v>163</v>
      </c>
      <c r="H12" s="82">
        <v>0</v>
      </c>
      <c r="I12" s="82">
        <v>9213</v>
      </c>
      <c r="J12" s="82">
        <v>22</v>
      </c>
      <c r="K12" s="131">
        <v>14480</v>
      </c>
      <c r="L12" s="71"/>
    </row>
    <row r="13" spans="1:12" ht="18.95" customHeight="1">
      <c r="A13" s="194"/>
      <c r="B13" s="59" t="s">
        <v>183</v>
      </c>
      <c r="C13" s="82">
        <v>2370</v>
      </c>
      <c r="D13" s="82">
        <v>0</v>
      </c>
      <c r="E13" s="82">
        <v>93</v>
      </c>
      <c r="F13" s="82">
        <v>4</v>
      </c>
      <c r="G13" s="82">
        <v>117</v>
      </c>
      <c r="H13" s="82">
        <v>0</v>
      </c>
      <c r="I13" s="82">
        <v>2906</v>
      </c>
      <c r="J13" s="82">
        <v>17</v>
      </c>
      <c r="K13" s="131">
        <v>5507</v>
      </c>
      <c r="L13" s="71"/>
    </row>
    <row r="14" spans="1:12" ht="18.95" customHeight="1">
      <c r="A14" s="194"/>
      <c r="B14" s="59" t="s">
        <v>383</v>
      </c>
      <c r="C14" s="82">
        <v>4549</v>
      </c>
      <c r="D14" s="82">
        <v>0</v>
      </c>
      <c r="E14" s="82">
        <v>93</v>
      </c>
      <c r="F14" s="82">
        <v>4</v>
      </c>
      <c r="G14" s="82">
        <v>183</v>
      </c>
      <c r="H14" s="82">
        <v>1</v>
      </c>
      <c r="I14" s="82">
        <v>5970</v>
      </c>
      <c r="J14" s="82">
        <v>24</v>
      </c>
      <c r="K14" s="131">
        <v>10824</v>
      </c>
      <c r="L14" s="71"/>
    </row>
    <row r="15" spans="1:12" ht="2.85" customHeight="1">
      <c r="A15" s="194"/>
      <c r="B15" s="60"/>
      <c r="C15" s="135"/>
      <c r="D15" s="135"/>
      <c r="E15" s="135"/>
      <c r="F15" s="135"/>
      <c r="G15" s="135"/>
      <c r="H15" s="135"/>
      <c r="I15" s="135"/>
      <c r="J15" s="135"/>
      <c r="K15" s="135"/>
      <c r="L15" s="71"/>
    </row>
    <row r="16" spans="1:12" ht="18.95" customHeight="1">
      <c r="A16" s="194" t="s">
        <v>3</v>
      </c>
      <c r="B16" s="59" t="s">
        <v>181</v>
      </c>
      <c r="C16" s="82">
        <v>2137</v>
      </c>
      <c r="D16" s="82">
        <v>0</v>
      </c>
      <c r="E16" s="82">
        <v>305</v>
      </c>
      <c r="F16" s="82">
        <v>32</v>
      </c>
      <c r="G16" s="82">
        <v>107</v>
      </c>
      <c r="H16" s="82">
        <v>0</v>
      </c>
      <c r="I16" s="82">
        <v>4710</v>
      </c>
      <c r="J16" s="82">
        <v>11</v>
      </c>
      <c r="K16" s="131">
        <v>7302</v>
      </c>
      <c r="L16" s="71"/>
    </row>
    <row r="17" spans="1:12" ht="18.95" customHeight="1">
      <c r="A17" s="194"/>
      <c r="B17" s="59" t="s">
        <v>182</v>
      </c>
      <c r="C17" s="82">
        <v>2460</v>
      </c>
      <c r="D17" s="82">
        <v>0</v>
      </c>
      <c r="E17" s="82">
        <v>322</v>
      </c>
      <c r="F17" s="82">
        <v>33</v>
      </c>
      <c r="G17" s="82">
        <v>101</v>
      </c>
      <c r="H17" s="82">
        <v>0</v>
      </c>
      <c r="I17" s="82">
        <v>4990</v>
      </c>
      <c r="J17" s="82">
        <v>17</v>
      </c>
      <c r="K17" s="131">
        <v>7923</v>
      </c>
      <c r="L17" s="71"/>
    </row>
    <row r="18" spans="1:12" ht="18.95" customHeight="1">
      <c r="A18" s="194"/>
      <c r="B18" s="59" t="s">
        <v>382</v>
      </c>
      <c r="C18" s="82">
        <v>2846</v>
      </c>
      <c r="D18" s="82">
        <v>0</v>
      </c>
      <c r="E18" s="82">
        <v>322</v>
      </c>
      <c r="F18" s="82">
        <v>33</v>
      </c>
      <c r="G18" s="82">
        <v>126</v>
      </c>
      <c r="H18" s="82">
        <v>0</v>
      </c>
      <c r="I18" s="82">
        <v>5794</v>
      </c>
      <c r="J18" s="82">
        <v>18</v>
      </c>
      <c r="K18" s="131">
        <v>9139</v>
      </c>
      <c r="L18" s="71"/>
    </row>
    <row r="19" spans="1:12" ht="18.95" customHeight="1">
      <c r="A19" s="194"/>
      <c r="B19" s="59" t="s">
        <v>183</v>
      </c>
      <c r="C19" s="82">
        <v>1726</v>
      </c>
      <c r="D19" s="82">
        <v>0</v>
      </c>
      <c r="E19" s="82">
        <v>47</v>
      </c>
      <c r="F19" s="82">
        <v>8</v>
      </c>
      <c r="G19" s="82">
        <v>144</v>
      </c>
      <c r="H19" s="82">
        <v>0</v>
      </c>
      <c r="I19" s="82">
        <v>1684</v>
      </c>
      <c r="J19" s="82">
        <v>14</v>
      </c>
      <c r="K19" s="131">
        <v>3623</v>
      </c>
      <c r="L19" s="71"/>
    </row>
    <row r="20" spans="1:12" ht="18.95" customHeight="1">
      <c r="A20" s="194"/>
      <c r="B20" s="59" t="s">
        <v>383</v>
      </c>
      <c r="C20" s="82">
        <v>3078</v>
      </c>
      <c r="D20" s="82">
        <v>0</v>
      </c>
      <c r="E20" s="82">
        <v>47</v>
      </c>
      <c r="F20" s="82">
        <v>8</v>
      </c>
      <c r="G20" s="82">
        <v>213</v>
      </c>
      <c r="H20" s="82">
        <v>0</v>
      </c>
      <c r="I20" s="82">
        <v>3218</v>
      </c>
      <c r="J20" s="82">
        <v>19</v>
      </c>
      <c r="K20" s="131">
        <v>6583</v>
      </c>
      <c r="L20" s="71"/>
    </row>
    <row r="21" spans="1:12" ht="2.85" customHeight="1">
      <c r="A21" s="194"/>
      <c r="B21" s="60"/>
      <c r="C21" s="135"/>
      <c r="D21" s="135"/>
      <c r="E21" s="135"/>
      <c r="F21" s="135"/>
      <c r="G21" s="135"/>
      <c r="H21" s="135"/>
      <c r="I21" s="135"/>
      <c r="J21" s="135"/>
      <c r="K21" s="135"/>
      <c r="L21" s="71"/>
    </row>
    <row r="22" spans="1:12" ht="18.95" customHeight="1">
      <c r="A22" s="194" t="s">
        <v>4</v>
      </c>
      <c r="B22" s="59" t="s">
        <v>181</v>
      </c>
      <c r="C22" s="82">
        <v>3240</v>
      </c>
      <c r="D22" s="82">
        <v>0</v>
      </c>
      <c r="E22" s="82">
        <v>391</v>
      </c>
      <c r="F22" s="82">
        <v>29</v>
      </c>
      <c r="G22" s="82">
        <v>80</v>
      </c>
      <c r="H22" s="82">
        <v>2</v>
      </c>
      <c r="I22" s="82">
        <v>6324</v>
      </c>
      <c r="J22" s="82">
        <v>12</v>
      </c>
      <c r="K22" s="131">
        <v>10078</v>
      </c>
      <c r="L22" s="71"/>
    </row>
    <row r="23" spans="1:12" ht="18.95" customHeight="1">
      <c r="A23" s="194"/>
      <c r="B23" s="59" t="s">
        <v>182</v>
      </c>
      <c r="C23" s="82">
        <v>3843</v>
      </c>
      <c r="D23" s="82">
        <v>0</v>
      </c>
      <c r="E23" s="82">
        <v>404</v>
      </c>
      <c r="F23" s="82">
        <v>24</v>
      </c>
      <c r="G23" s="82">
        <v>71</v>
      </c>
      <c r="H23" s="82">
        <v>12</v>
      </c>
      <c r="I23" s="82">
        <v>6944</v>
      </c>
      <c r="J23" s="82">
        <v>18</v>
      </c>
      <c r="K23" s="131">
        <v>11316</v>
      </c>
      <c r="L23" s="71"/>
    </row>
    <row r="24" spans="1:12" ht="18.95" customHeight="1">
      <c r="A24" s="194"/>
      <c r="B24" s="59" t="s">
        <v>382</v>
      </c>
      <c r="C24" s="82">
        <v>4953</v>
      </c>
      <c r="D24" s="82">
        <v>0</v>
      </c>
      <c r="E24" s="82">
        <v>404</v>
      </c>
      <c r="F24" s="82">
        <v>24</v>
      </c>
      <c r="G24" s="82">
        <v>89</v>
      </c>
      <c r="H24" s="82">
        <v>13</v>
      </c>
      <c r="I24" s="82">
        <v>7871</v>
      </c>
      <c r="J24" s="82">
        <v>26</v>
      </c>
      <c r="K24" s="131">
        <v>13380</v>
      </c>
      <c r="L24" s="71"/>
    </row>
    <row r="25" spans="1:12" ht="18.95" customHeight="1">
      <c r="A25" s="194"/>
      <c r="B25" s="59" t="s">
        <v>183</v>
      </c>
      <c r="C25" s="82">
        <v>1747</v>
      </c>
      <c r="D25" s="82">
        <v>0</v>
      </c>
      <c r="E25" s="82">
        <v>79</v>
      </c>
      <c r="F25" s="82">
        <v>13</v>
      </c>
      <c r="G25" s="82">
        <v>74</v>
      </c>
      <c r="H25" s="82">
        <v>3</v>
      </c>
      <c r="I25" s="82">
        <v>1446</v>
      </c>
      <c r="J25" s="82">
        <v>16</v>
      </c>
      <c r="K25" s="131">
        <v>3378</v>
      </c>
      <c r="L25" s="71"/>
    </row>
    <row r="26" spans="1:12" ht="18.95" customHeight="1">
      <c r="A26" s="194"/>
      <c r="B26" s="59" t="s">
        <v>383</v>
      </c>
      <c r="C26" s="82">
        <v>4065</v>
      </c>
      <c r="D26" s="82">
        <v>0</v>
      </c>
      <c r="E26" s="82">
        <v>79</v>
      </c>
      <c r="F26" s="82">
        <v>13</v>
      </c>
      <c r="G26" s="82">
        <v>134</v>
      </c>
      <c r="H26" s="82">
        <v>7</v>
      </c>
      <c r="I26" s="82">
        <v>3788</v>
      </c>
      <c r="J26" s="82">
        <v>23</v>
      </c>
      <c r="K26" s="131">
        <v>8109</v>
      </c>
      <c r="L26" s="71"/>
    </row>
    <row r="27" spans="1:12" ht="2.85" customHeight="1">
      <c r="A27" s="194"/>
      <c r="B27" s="60"/>
      <c r="C27" s="135"/>
      <c r="D27" s="135"/>
      <c r="E27" s="135"/>
      <c r="F27" s="135"/>
      <c r="G27" s="135"/>
      <c r="H27" s="135"/>
      <c r="I27" s="135"/>
      <c r="J27" s="135"/>
      <c r="K27" s="135"/>
      <c r="L27" s="71"/>
    </row>
    <row r="28" spans="1:12" ht="18.95" customHeight="1">
      <c r="A28" s="194" t="s">
        <v>5</v>
      </c>
      <c r="B28" s="59" t="s">
        <v>181</v>
      </c>
      <c r="C28" s="82">
        <v>3317</v>
      </c>
      <c r="D28" s="82">
        <v>0</v>
      </c>
      <c r="E28" s="82">
        <v>407</v>
      </c>
      <c r="F28" s="82">
        <v>58</v>
      </c>
      <c r="G28" s="82">
        <v>128</v>
      </c>
      <c r="H28" s="82">
        <v>0</v>
      </c>
      <c r="I28" s="82">
        <v>4730</v>
      </c>
      <c r="J28" s="82">
        <v>22</v>
      </c>
      <c r="K28" s="131">
        <v>8662</v>
      </c>
      <c r="L28" s="71"/>
    </row>
    <row r="29" spans="1:12" ht="18.95" customHeight="1">
      <c r="A29" s="194"/>
      <c r="B29" s="59" t="s">
        <v>182</v>
      </c>
      <c r="C29" s="82">
        <v>3836</v>
      </c>
      <c r="D29" s="82">
        <v>0</v>
      </c>
      <c r="E29" s="82">
        <v>436</v>
      </c>
      <c r="F29" s="82">
        <v>56</v>
      </c>
      <c r="G29" s="82">
        <v>148</v>
      </c>
      <c r="H29" s="82">
        <v>1</v>
      </c>
      <c r="I29" s="82">
        <v>5054</v>
      </c>
      <c r="J29" s="82">
        <v>28</v>
      </c>
      <c r="K29" s="131">
        <v>9559</v>
      </c>
      <c r="L29" s="71"/>
    </row>
    <row r="30" spans="1:12" ht="18.95" customHeight="1">
      <c r="A30" s="194"/>
      <c r="B30" s="59" t="s">
        <v>382</v>
      </c>
      <c r="C30" s="82">
        <v>4118</v>
      </c>
      <c r="D30" s="82">
        <v>0</v>
      </c>
      <c r="E30" s="82">
        <v>436</v>
      </c>
      <c r="F30" s="82">
        <v>56</v>
      </c>
      <c r="G30" s="82">
        <v>141</v>
      </c>
      <c r="H30" s="82">
        <v>2</v>
      </c>
      <c r="I30" s="82">
        <v>6010</v>
      </c>
      <c r="J30" s="82">
        <v>27</v>
      </c>
      <c r="K30" s="131">
        <v>10790</v>
      </c>
      <c r="L30" s="71"/>
    </row>
    <row r="31" spans="1:12" ht="18.95" customHeight="1">
      <c r="A31" s="194"/>
      <c r="B31" s="59" t="s">
        <v>183</v>
      </c>
      <c r="C31" s="82">
        <v>2778</v>
      </c>
      <c r="D31" s="82">
        <v>0</v>
      </c>
      <c r="E31" s="82">
        <v>76</v>
      </c>
      <c r="F31" s="82">
        <v>9</v>
      </c>
      <c r="G31" s="82">
        <v>75</v>
      </c>
      <c r="H31" s="82">
        <v>0</v>
      </c>
      <c r="I31" s="82">
        <v>1786</v>
      </c>
      <c r="J31" s="82">
        <v>25</v>
      </c>
      <c r="K31" s="131">
        <v>4749</v>
      </c>
      <c r="L31" s="71"/>
    </row>
    <row r="32" spans="1:12" ht="18.95" customHeight="1">
      <c r="A32" s="194"/>
      <c r="B32" s="59" t="s">
        <v>383</v>
      </c>
      <c r="C32" s="82">
        <v>4750</v>
      </c>
      <c r="D32" s="82">
        <v>0</v>
      </c>
      <c r="E32" s="82">
        <v>76</v>
      </c>
      <c r="F32" s="82">
        <v>9</v>
      </c>
      <c r="G32" s="82">
        <v>156</v>
      </c>
      <c r="H32" s="82">
        <v>0</v>
      </c>
      <c r="I32" s="82">
        <v>3729</v>
      </c>
      <c r="J32" s="82">
        <v>34</v>
      </c>
      <c r="K32" s="131">
        <v>8754</v>
      </c>
      <c r="L32" s="71"/>
    </row>
    <row r="33" spans="1:12" ht="2.85" customHeight="1">
      <c r="A33" s="194"/>
      <c r="B33" s="60"/>
      <c r="C33" s="135"/>
      <c r="D33" s="135"/>
      <c r="E33" s="135"/>
      <c r="F33" s="135"/>
      <c r="G33" s="135"/>
      <c r="H33" s="135"/>
      <c r="I33" s="135"/>
      <c r="J33" s="135"/>
      <c r="K33" s="135"/>
      <c r="L33" s="71"/>
    </row>
    <row r="34" spans="1:12" ht="18.95" customHeight="1">
      <c r="A34" s="194" t="s">
        <v>6</v>
      </c>
      <c r="B34" s="59" t="s">
        <v>181</v>
      </c>
      <c r="C34" s="82">
        <v>3004</v>
      </c>
      <c r="D34" s="82">
        <v>613</v>
      </c>
      <c r="E34" s="82">
        <v>4953</v>
      </c>
      <c r="F34" s="82">
        <v>44</v>
      </c>
      <c r="G34" s="82">
        <v>114</v>
      </c>
      <c r="H34" s="82">
        <v>29</v>
      </c>
      <c r="I34" s="82">
        <v>10453</v>
      </c>
      <c r="J34" s="82">
        <v>31</v>
      </c>
      <c r="K34" s="131">
        <v>19241</v>
      </c>
      <c r="L34" s="71"/>
    </row>
    <row r="35" spans="1:12" ht="18.95" customHeight="1">
      <c r="A35" s="194"/>
      <c r="B35" s="59" t="s">
        <v>182</v>
      </c>
      <c r="C35" s="82">
        <v>3349</v>
      </c>
      <c r="D35" s="82">
        <v>595</v>
      </c>
      <c r="E35" s="82">
        <v>5053</v>
      </c>
      <c r="F35" s="82">
        <v>38</v>
      </c>
      <c r="G35" s="82">
        <v>127</v>
      </c>
      <c r="H35" s="82">
        <v>27</v>
      </c>
      <c r="I35" s="82">
        <v>9371</v>
      </c>
      <c r="J35" s="82">
        <v>47</v>
      </c>
      <c r="K35" s="131">
        <v>18607</v>
      </c>
      <c r="L35" s="71"/>
    </row>
    <row r="36" spans="1:12" ht="18.95" customHeight="1">
      <c r="A36" s="194"/>
      <c r="B36" s="59" t="s">
        <v>382</v>
      </c>
      <c r="C36" s="82">
        <v>3947</v>
      </c>
      <c r="D36" s="82">
        <v>575</v>
      </c>
      <c r="E36" s="82">
        <v>5053</v>
      </c>
      <c r="F36" s="82">
        <v>38</v>
      </c>
      <c r="G36" s="82">
        <v>145</v>
      </c>
      <c r="H36" s="82">
        <v>30</v>
      </c>
      <c r="I36" s="82">
        <v>10209</v>
      </c>
      <c r="J36" s="82">
        <v>70</v>
      </c>
      <c r="K36" s="131">
        <v>20067</v>
      </c>
      <c r="L36" s="71"/>
    </row>
    <row r="37" spans="1:12" ht="18.95" customHeight="1">
      <c r="A37" s="194"/>
      <c r="B37" s="59" t="s">
        <v>183</v>
      </c>
      <c r="C37" s="82">
        <v>1361</v>
      </c>
      <c r="D37" s="82">
        <v>100</v>
      </c>
      <c r="E37" s="82">
        <v>210</v>
      </c>
      <c r="F37" s="82">
        <v>15</v>
      </c>
      <c r="G37" s="82">
        <v>61</v>
      </c>
      <c r="H37" s="82">
        <v>29</v>
      </c>
      <c r="I37" s="82">
        <v>2984</v>
      </c>
      <c r="J37" s="82">
        <v>9</v>
      </c>
      <c r="K37" s="131">
        <v>4769</v>
      </c>
      <c r="L37" s="71"/>
    </row>
    <row r="38" spans="1:12" ht="18.95" customHeight="1">
      <c r="A38" s="194"/>
      <c r="B38" s="59" t="s">
        <v>383</v>
      </c>
      <c r="C38" s="82">
        <v>2789</v>
      </c>
      <c r="D38" s="82">
        <v>187</v>
      </c>
      <c r="E38" s="82">
        <v>210</v>
      </c>
      <c r="F38" s="82">
        <v>15</v>
      </c>
      <c r="G38" s="82">
        <v>112</v>
      </c>
      <c r="H38" s="82">
        <v>36</v>
      </c>
      <c r="I38" s="82">
        <v>5626</v>
      </c>
      <c r="J38" s="82">
        <v>19</v>
      </c>
      <c r="K38" s="131">
        <v>8994</v>
      </c>
      <c r="L38" s="71"/>
    </row>
    <row r="39" spans="1:12" ht="2.85" customHeight="1">
      <c r="A39" s="194"/>
      <c r="B39" s="60"/>
      <c r="C39" s="135"/>
      <c r="D39" s="135"/>
      <c r="E39" s="135"/>
      <c r="F39" s="135"/>
      <c r="G39" s="135"/>
      <c r="H39" s="135"/>
      <c r="I39" s="135"/>
      <c r="J39" s="135"/>
      <c r="K39" s="135"/>
      <c r="L39" s="71"/>
    </row>
    <row r="40" spans="1:12" ht="18.95" customHeight="1">
      <c r="A40" s="194" t="s">
        <v>7</v>
      </c>
      <c r="B40" s="59" t="s">
        <v>181</v>
      </c>
      <c r="C40" s="82">
        <v>3045</v>
      </c>
      <c r="D40" s="82">
        <v>0</v>
      </c>
      <c r="E40" s="82">
        <v>845</v>
      </c>
      <c r="F40" s="82">
        <v>23</v>
      </c>
      <c r="G40" s="82">
        <v>126</v>
      </c>
      <c r="H40" s="82">
        <v>6</v>
      </c>
      <c r="I40" s="82">
        <v>9400</v>
      </c>
      <c r="J40" s="82">
        <v>15</v>
      </c>
      <c r="K40" s="131">
        <v>13460</v>
      </c>
      <c r="L40" s="71"/>
    </row>
    <row r="41" spans="1:12" ht="18.95" customHeight="1">
      <c r="A41" s="194"/>
      <c r="B41" s="59" t="s">
        <v>182</v>
      </c>
      <c r="C41" s="82">
        <v>3460</v>
      </c>
      <c r="D41" s="82">
        <v>0</v>
      </c>
      <c r="E41" s="82">
        <v>877</v>
      </c>
      <c r="F41" s="82">
        <v>20</v>
      </c>
      <c r="G41" s="82">
        <v>149</v>
      </c>
      <c r="H41" s="82">
        <v>10</v>
      </c>
      <c r="I41" s="82">
        <v>9607</v>
      </c>
      <c r="J41" s="82">
        <v>25</v>
      </c>
      <c r="K41" s="131">
        <v>14148</v>
      </c>
      <c r="L41" s="71"/>
    </row>
    <row r="42" spans="1:12" ht="18.95" customHeight="1">
      <c r="A42" s="194"/>
      <c r="B42" s="59" t="s">
        <v>382</v>
      </c>
      <c r="C42" s="82">
        <v>4365</v>
      </c>
      <c r="D42" s="82">
        <v>0</v>
      </c>
      <c r="E42" s="82">
        <v>877</v>
      </c>
      <c r="F42" s="82">
        <v>20</v>
      </c>
      <c r="G42" s="82">
        <v>186</v>
      </c>
      <c r="H42" s="82">
        <v>17</v>
      </c>
      <c r="I42" s="82">
        <v>10789</v>
      </c>
      <c r="J42" s="82">
        <v>39</v>
      </c>
      <c r="K42" s="131">
        <v>16293</v>
      </c>
      <c r="L42" s="71"/>
    </row>
    <row r="43" spans="1:12" ht="18.95" customHeight="1">
      <c r="A43" s="194"/>
      <c r="B43" s="59" t="s">
        <v>183</v>
      </c>
      <c r="C43" s="82">
        <v>2323</v>
      </c>
      <c r="D43" s="82">
        <v>0</v>
      </c>
      <c r="E43" s="82">
        <v>127</v>
      </c>
      <c r="F43" s="82">
        <v>6</v>
      </c>
      <c r="G43" s="82">
        <v>107</v>
      </c>
      <c r="H43" s="82">
        <v>10</v>
      </c>
      <c r="I43" s="82">
        <v>3699</v>
      </c>
      <c r="J43" s="82">
        <v>16</v>
      </c>
      <c r="K43" s="131">
        <v>6288</v>
      </c>
      <c r="L43" s="71"/>
    </row>
    <row r="44" spans="1:12" ht="18.95" customHeight="1">
      <c r="A44" s="194"/>
      <c r="B44" s="59" t="s">
        <v>383</v>
      </c>
      <c r="C44" s="82">
        <v>4445</v>
      </c>
      <c r="D44" s="82">
        <v>0</v>
      </c>
      <c r="E44" s="82">
        <v>127</v>
      </c>
      <c r="F44" s="82">
        <v>6</v>
      </c>
      <c r="G44" s="82">
        <v>200</v>
      </c>
      <c r="H44" s="82">
        <v>11</v>
      </c>
      <c r="I44" s="82">
        <v>6767</v>
      </c>
      <c r="J44" s="82">
        <v>25</v>
      </c>
      <c r="K44" s="131">
        <v>11581</v>
      </c>
      <c r="L44" s="71"/>
    </row>
    <row r="45" spans="1:12" ht="2.85" customHeight="1">
      <c r="A45" s="194"/>
      <c r="B45" s="60"/>
      <c r="C45" s="135"/>
      <c r="D45" s="135"/>
      <c r="E45" s="135"/>
      <c r="F45" s="135"/>
      <c r="G45" s="135"/>
      <c r="H45" s="135"/>
      <c r="I45" s="135"/>
      <c r="J45" s="135"/>
      <c r="K45" s="135"/>
      <c r="L45" s="71"/>
    </row>
    <row r="46" spans="1:12" ht="18.95" customHeight="1">
      <c r="A46" s="194" t="s">
        <v>8</v>
      </c>
      <c r="B46" s="59" t="s">
        <v>181</v>
      </c>
      <c r="C46" s="82">
        <v>4841</v>
      </c>
      <c r="D46" s="82">
        <v>263</v>
      </c>
      <c r="E46" s="82">
        <v>978</v>
      </c>
      <c r="F46" s="82">
        <v>191</v>
      </c>
      <c r="G46" s="82">
        <v>173</v>
      </c>
      <c r="H46" s="82">
        <v>1</v>
      </c>
      <c r="I46" s="82">
        <v>18313</v>
      </c>
      <c r="J46" s="82">
        <v>25</v>
      </c>
      <c r="K46" s="131">
        <v>24785</v>
      </c>
      <c r="L46" s="71"/>
    </row>
    <row r="47" spans="1:12" ht="18.95" customHeight="1">
      <c r="A47" s="194"/>
      <c r="B47" s="59" t="s">
        <v>182</v>
      </c>
      <c r="C47" s="82">
        <v>5596</v>
      </c>
      <c r="D47" s="82">
        <v>233</v>
      </c>
      <c r="E47" s="82">
        <v>1081</v>
      </c>
      <c r="F47" s="82">
        <v>194</v>
      </c>
      <c r="G47" s="82">
        <v>181</v>
      </c>
      <c r="H47" s="82">
        <v>1</v>
      </c>
      <c r="I47" s="82">
        <v>19748</v>
      </c>
      <c r="J47" s="82">
        <v>43</v>
      </c>
      <c r="K47" s="131">
        <v>27077</v>
      </c>
      <c r="L47" s="71"/>
    </row>
    <row r="48" spans="1:12" ht="18.95" customHeight="1">
      <c r="A48" s="194"/>
      <c r="B48" s="59" t="s">
        <v>382</v>
      </c>
      <c r="C48" s="82">
        <v>6703</v>
      </c>
      <c r="D48" s="82">
        <v>222</v>
      </c>
      <c r="E48" s="82">
        <v>1081</v>
      </c>
      <c r="F48" s="82">
        <v>194</v>
      </c>
      <c r="G48" s="82">
        <v>199</v>
      </c>
      <c r="H48" s="82">
        <v>3</v>
      </c>
      <c r="I48" s="82">
        <v>19941</v>
      </c>
      <c r="J48" s="82">
        <v>48</v>
      </c>
      <c r="K48" s="131">
        <v>28391</v>
      </c>
      <c r="L48" s="71"/>
    </row>
    <row r="49" spans="1:12" ht="18.95" customHeight="1">
      <c r="A49" s="194"/>
      <c r="B49" s="59" t="s">
        <v>183</v>
      </c>
      <c r="C49" s="82">
        <v>3832</v>
      </c>
      <c r="D49" s="82">
        <v>83</v>
      </c>
      <c r="E49" s="82">
        <v>160</v>
      </c>
      <c r="F49" s="82">
        <v>17</v>
      </c>
      <c r="G49" s="82">
        <v>109</v>
      </c>
      <c r="H49" s="82">
        <v>2</v>
      </c>
      <c r="I49" s="82">
        <v>3998</v>
      </c>
      <c r="J49" s="82">
        <v>19</v>
      </c>
      <c r="K49" s="131">
        <v>8220</v>
      </c>
      <c r="L49" s="71"/>
    </row>
    <row r="50" spans="1:12" ht="18.95" customHeight="1">
      <c r="A50" s="194"/>
      <c r="B50" s="59" t="s">
        <v>383</v>
      </c>
      <c r="C50" s="82">
        <v>7309</v>
      </c>
      <c r="D50" s="82">
        <v>130</v>
      </c>
      <c r="E50" s="82">
        <v>160</v>
      </c>
      <c r="F50" s="82">
        <v>17</v>
      </c>
      <c r="G50" s="82">
        <v>320</v>
      </c>
      <c r="H50" s="82">
        <v>2</v>
      </c>
      <c r="I50" s="82">
        <v>11300</v>
      </c>
      <c r="J50" s="82">
        <v>34</v>
      </c>
      <c r="K50" s="131">
        <v>19272</v>
      </c>
      <c r="L50" s="71"/>
    </row>
    <row r="51" spans="1:12" ht="2.85" customHeight="1">
      <c r="A51" s="194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</row>
    <row r="52" spans="1:12"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>
      <c r="C56" s="3"/>
      <c r="D56" s="3"/>
      <c r="E56" s="3"/>
      <c r="F56" s="3"/>
      <c r="G56" s="3"/>
      <c r="H56" s="3"/>
      <c r="I56" s="3"/>
      <c r="J56" s="3"/>
      <c r="K56" s="3"/>
      <c r="L56" s="3"/>
    </row>
  </sheetData>
  <mergeCells count="11">
    <mergeCell ref="A28:A33"/>
    <mergeCell ref="A40:A45"/>
    <mergeCell ref="A46:A51"/>
    <mergeCell ref="A1:K1"/>
    <mergeCell ref="C2:K2"/>
    <mergeCell ref="A4:A9"/>
    <mergeCell ref="A10:A15"/>
    <mergeCell ref="A16:A21"/>
    <mergeCell ref="A34:A39"/>
    <mergeCell ref="A22:A27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56"/>
  <sheetViews>
    <sheetView zoomScale="70" zoomScaleNormal="70" zoomScaleSheetLayoutView="70" zoomScalePageLayoutView="30" workbookViewId="0">
      <selection sqref="A1:O1"/>
    </sheetView>
  </sheetViews>
  <sheetFormatPr defaultRowHeight="12.75"/>
  <cols>
    <col min="1" max="1" width="8" customWidth="1"/>
    <col min="2" max="2" width="20.7109375" customWidth="1"/>
    <col min="3" max="8" width="16.5703125" customWidth="1"/>
    <col min="9" max="9" width="16.5703125" hidden="1" customWidth="1"/>
    <col min="10" max="14" width="16.5703125" customWidth="1"/>
    <col min="15" max="15" width="14.7109375" customWidth="1"/>
    <col min="16" max="16" width="0.85546875" customWidth="1"/>
  </cols>
  <sheetData>
    <row r="1" spans="1:18" ht="30" customHeight="1">
      <c r="A1" s="187" t="s">
        <v>446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43"/>
    </row>
    <row r="2" spans="1:18" ht="20.100000000000001" customHeight="1">
      <c r="A2" s="197" t="s">
        <v>397</v>
      </c>
      <c r="B2" s="198"/>
      <c r="C2" s="196" t="s">
        <v>394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42"/>
    </row>
    <row r="3" spans="1:18" ht="20.100000000000001" customHeight="1">
      <c r="A3" s="199"/>
      <c r="B3" s="200"/>
      <c r="C3" s="70" t="s">
        <v>249</v>
      </c>
      <c r="D3" s="70" t="s">
        <v>247</v>
      </c>
      <c r="E3" s="70" t="s">
        <v>250</v>
      </c>
      <c r="F3" s="70" t="s">
        <v>242</v>
      </c>
      <c r="G3" s="70" t="s">
        <v>19</v>
      </c>
      <c r="H3" s="70" t="s">
        <v>243</v>
      </c>
      <c r="I3" s="70" t="s">
        <v>507</v>
      </c>
      <c r="J3" s="70" t="s">
        <v>11</v>
      </c>
      <c r="K3" s="70" t="s">
        <v>245</v>
      </c>
      <c r="L3" s="70" t="s">
        <v>246</v>
      </c>
      <c r="M3" s="70" t="s">
        <v>18</v>
      </c>
      <c r="N3" s="70" t="s">
        <v>248</v>
      </c>
      <c r="O3" s="96" t="s">
        <v>17</v>
      </c>
      <c r="P3" s="61"/>
    </row>
    <row r="4" spans="1:18" s="68" customFormat="1" ht="18.95" customHeight="1">
      <c r="A4" s="203" t="s">
        <v>1</v>
      </c>
      <c r="B4" s="59" t="s">
        <v>181</v>
      </c>
      <c r="C4" s="82">
        <v>3905</v>
      </c>
      <c r="D4" s="82">
        <v>28</v>
      </c>
      <c r="E4" s="82">
        <v>2</v>
      </c>
      <c r="F4" s="82">
        <v>36</v>
      </c>
      <c r="G4" s="82">
        <v>1054</v>
      </c>
      <c r="H4" s="82">
        <v>823</v>
      </c>
      <c r="I4" s="82"/>
      <c r="J4" s="82">
        <v>314</v>
      </c>
      <c r="K4" s="82">
        <v>782</v>
      </c>
      <c r="L4" s="82">
        <v>64</v>
      </c>
      <c r="M4" s="82">
        <v>15</v>
      </c>
      <c r="N4" s="82">
        <v>2452</v>
      </c>
      <c r="O4" s="131">
        <v>9475</v>
      </c>
      <c r="P4" s="71"/>
    </row>
    <row r="5" spans="1:18" s="68" customFormat="1" ht="18.95" customHeight="1">
      <c r="A5" s="203"/>
      <c r="B5" s="59" t="s">
        <v>182</v>
      </c>
      <c r="C5" s="82">
        <v>3974</v>
      </c>
      <c r="D5" s="82">
        <v>16</v>
      </c>
      <c r="E5" s="82">
        <v>2</v>
      </c>
      <c r="F5" s="82">
        <v>35</v>
      </c>
      <c r="G5" s="82">
        <v>1053</v>
      </c>
      <c r="H5" s="82">
        <v>824</v>
      </c>
      <c r="I5" s="82"/>
      <c r="J5" s="82">
        <v>260</v>
      </c>
      <c r="K5" s="82">
        <v>1034</v>
      </c>
      <c r="L5" s="82">
        <v>60</v>
      </c>
      <c r="M5" s="82">
        <v>17</v>
      </c>
      <c r="N5" s="82">
        <v>2439</v>
      </c>
      <c r="O5" s="131">
        <v>9714</v>
      </c>
      <c r="P5" s="71"/>
    </row>
    <row r="6" spans="1:18" s="68" customFormat="1" ht="18.95" customHeight="1">
      <c r="A6" s="203"/>
      <c r="B6" s="59" t="s">
        <v>382</v>
      </c>
      <c r="C6" s="82">
        <v>3902</v>
      </c>
      <c r="D6" s="82">
        <v>17</v>
      </c>
      <c r="E6" s="82">
        <v>0</v>
      </c>
      <c r="F6" s="82">
        <v>35</v>
      </c>
      <c r="G6" s="82">
        <v>1064</v>
      </c>
      <c r="H6" s="82">
        <v>824</v>
      </c>
      <c r="I6" s="82"/>
      <c r="J6" s="82">
        <v>260</v>
      </c>
      <c r="K6" s="82">
        <v>1034</v>
      </c>
      <c r="L6" s="82">
        <v>60</v>
      </c>
      <c r="M6" s="82">
        <v>17</v>
      </c>
      <c r="N6" s="82">
        <v>2424</v>
      </c>
      <c r="O6" s="131">
        <v>9637</v>
      </c>
      <c r="P6" s="71"/>
    </row>
    <row r="7" spans="1:18" s="68" customFormat="1" ht="18.95" customHeight="1">
      <c r="A7" s="203"/>
      <c r="B7" s="59" t="s">
        <v>183</v>
      </c>
      <c r="C7" s="82">
        <v>1012</v>
      </c>
      <c r="D7" s="82">
        <v>30</v>
      </c>
      <c r="E7" s="82">
        <v>4</v>
      </c>
      <c r="F7" s="82">
        <v>6</v>
      </c>
      <c r="G7" s="82">
        <v>465</v>
      </c>
      <c r="H7" s="82">
        <v>1</v>
      </c>
      <c r="I7" s="82"/>
      <c r="J7" s="82">
        <v>81</v>
      </c>
      <c r="K7" s="82">
        <v>1801</v>
      </c>
      <c r="L7" s="82">
        <v>23</v>
      </c>
      <c r="M7" s="82">
        <v>3</v>
      </c>
      <c r="N7" s="82">
        <v>28</v>
      </c>
      <c r="O7" s="131">
        <v>3454</v>
      </c>
      <c r="P7" s="71"/>
    </row>
    <row r="8" spans="1:18" s="68" customFormat="1" ht="18.95" customHeight="1">
      <c r="A8" s="203"/>
      <c r="B8" s="59" t="s">
        <v>383</v>
      </c>
      <c r="C8" s="82">
        <v>2346</v>
      </c>
      <c r="D8" s="82">
        <v>36</v>
      </c>
      <c r="E8" s="82">
        <v>10</v>
      </c>
      <c r="F8" s="82">
        <v>6</v>
      </c>
      <c r="G8" s="82">
        <v>638</v>
      </c>
      <c r="H8" s="82">
        <v>1</v>
      </c>
      <c r="I8" s="82"/>
      <c r="J8" s="82">
        <v>81</v>
      </c>
      <c r="K8" s="82">
        <v>1801</v>
      </c>
      <c r="L8" s="82">
        <v>23</v>
      </c>
      <c r="M8" s="82">
        <v>3</v>
      </c>
      <c r="N8" s="82">
        <v>206</v>
      </c>
      <c r="O8" s="131">
        <v>5151</v>
      </c>
      <c r="P8" s="71"/>
    </row>
    <row r="9" spans="1:18" ht="2.85" customHeight="1">
      <c r="A9" s="203"/>
      <c r="B9" s="5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71"/>
      <c r="Q9" s="68"/>
      <c r="R9" s="68"/>
    </row>
    <row r="10" spans="1:18" s="68" customFormat="1" ht="18.95" customHeight="1">
      <c r="A10" s="203" t="s">
        <v>2</v>
      </c>
      <c r="B10" s="59" t="s">
        <v>181</v>
      </c>
      <c r="C10" s="82">
        <v>2975</v>
      </c>
      <c r="D10" s="82">
        <v>12</v>
      </c>
      <c r="E10" s="82">
        <v>0</v>
      </c>
      <c r="F10" s="82">
        <v>53</v>
      </c>
      <c r="G10" s="82">
        <v>1236</v>
      </c>
      <c r="H10" s="82">
        <v>669</v>
      </c>
      <c r="I10" s="82"/>
      <c r="J10" s="82">
        <v>853</v>
      </c>
      <c r="K10" s="82">
        <v>847</v>
      </c>
      <c r="L10" s="82">
        <v>51</v>
      </c>
      <c r="M10" s="82">
        <v>21</v>
      </c>
      <c r="N10" s="82">
        <v>1515</v>
      </c>
      <c r="O10" s="131">
        <v>8232</v>
      </c>
      <c r="P10" s="71"/>
    </row>
    <row r="11" spans="1:18" s="68" customFormat="1" ht="18.95" customHeight="1">
      <c r="A11" s="203"/>
      <c r="B11" s="59" t="s">
        <v>182</v>
      </c>
      <c r="C11" s="82">
        <v>3168</v>
      </c>
      <c r="D11" s="82">
        <v>10</v>
      </c>
      <c r="E11" s="82">
        <v>0</v>
      </c>
      <c r="F11" s="82">
        <v>51</v>
      </c>
      <c r="G11" s="82">
        <v>1224</v>
      </c>
      <c r="H11" s="82">
        <v>669</v>
      </c>
      <c r="I11" s="82"/>
      <c r="J11" s="82">
        <v>884</v>
      </c>
      <c r="K11" s="82">
        <v>749</v>
      </c>
      <c r="L11" s="82">
        <v>54</v>
      </c>
      <c r="M11" s="82">
        <v>18</v>
      </c>
      <c r="N11" s="82">
        <v>1467</v>
      </c>
      <c r="O11" s="131">
        <v>8294</v>
      </c>
      <c r="P11" s="71"/>
    </row>
    <row r="12" spans="1:18" s="68" customFormat="1" ht="18.95" customHeight="1">
      <c r="A12" s="203"/>
      <c r="B12" s="59" t="s">
        <v>382</v>
      </c>
      <c r="C12" s="82">
        <v>3199</v>
      </c>
      <c r="D12" s="82">
        <v>4</v>
      </c>
      <c r="E12" s="82">
        <v>0</v>
      </c>
      <c r="F12" s="82">
        <v>51</v>
      </c>
      <c r="G12" s="82">
        <v>1235</v>
      </c>
      <c r="H12" s="82">
        <v>669</v>
      </c>
      <c r="I12" s="82"/>
      <c r="J12" s="82">
        <v>892</v>
      </c>
      <c r="K12" s="82">
        <v>749</v>
      </c>
      <c r="L12" s="82">
        <v>54</v>
      </c>
      <c r="M12" s="82">
        <v>18</v>
      </c>
      <c r="N12" s="82">
        <v>1527</v>
      </c>
      <c r="O12" s="131">
        <v>8398</v>
      </c>
      <c r="P12" s="71"/>
    </row>
    <row r="13" spans="1:18" s="68" customFormat="1" ht="18.95" customHeight="1">
      <c r="A13" s="203"/>
      <c r="B13" s="59" t="s">
        <v>183</v>
      </c>
      <c r="C13" s="82">
        <v>870</v>
      </c>
      <c r="D13" s="82">
        <v>19</v>
      </c>
      <c r="E13" s="82">
        <v>0</v>
      </c>
      <c r="F13" s="82">
        <v>12</v>
      </c>
      <c r="G13" s="82">
        <v>404</v>
      </c>
      <c r="H13" s="82">
        <v>0</v>
      </c>
      <c r="I13" s="82"/>
      <c r="J13" s="82">
        <v>95</v>
      </c>
      <c r="K13" s="82">
        <v>1504</v>
      </c>
      <c r="L13" s="82">
        <v>8</v>
      </c>
      <c r="M13" s="82">
        <v>4</v>
      </c>
      <c r="N13" s="82">
        <v>14</v>
      </c>
      <c r="O13" s="131">
        <v>2930</v>
      </c>
      <c r="P13" s="71"/>
    </row>
    <row r="14" spans="1:18" s="68" customFormat="1" ht="18.95" customHeight="1">
      <c r="A14" s="203"/>
      <c r="B14" s="59" t="s">
        <v>383</v>
      </c>
      <c r="C14" s="82">
        <v>2048</v>
      </c>
      <c r="D14" s="82">
        <v>30</v>
      </c>
      <c r="E14" s="82">
        <v>0</v>
      </c>
      <c r="F14" s="82">
        <v>12</v>
      </c>
      <c r="G14" s="82">
        <v>490</v>
      </c>
      <c r="H14" s="82">
        <v>0</v>
      </c>
      <c r="I14" s="82"/>
      <c r="J14" s="82">
        <v>153</v>
      </c>
      <c r="K14" s="82">
        <v>1504</v>
      </c>
      <c r="L14" s="82">
        <v>8</v>
      </c>
      <c r="M14" s="82">
        <v>4</v>
      </c>
      <c r="N14" s="82">
        <v>109</v>
      </c>
      <c r="O14" s="131">
        <v>4358</v>
      </c>
      <c r="P14" s="71"/>
    </row>
    <row r="15" spans="1:18" ht="2.85" customHeight="1">
      <c r="A15" s="203"/>
      <c r="B15" s="5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71"/>
      <c r="Q15" s="68"/>
      <c r="R15" s="68"/>
    </row>
    <row r="16" spans="1:18" s="68" customFormat="1" ht="18.95" customHeight="1">
      <c r="A16" s="203" t="s">
        <v>3</v>
      </c>
      <c r="B16" s="59" t="s">
        <v>181</v>
      </c>
      <c r="C16" s="82">
        <v>2394</v>
      </c>
      <c r="D16" s="82">
        <v>10</v>
      </c>
      <c r="E16" s="82">
        <v>0</v>
      </c>
      <c r="F16" s="82">
        <v>73</v>
      </c>
      <c r="G16" s="82">
        <v>909</v>
      </c>
      <c r="H16" s="82">
        <v>594</v>
      </c>
      <c r="I16" s="82">
        <v>0</v>
      </c>
      <c r="J16" s="82">
        <v>573</v>
      </c>
      <c r="K16" s="82">
        <v>734</v>
      </c>
      <c r="L16" s="82">
        <v>31</v>
      </c>
      <c r="M16" s="82">
        <v>18</v>
      </c>
      <c r="N16" s="82">
        <v>1805</v>
      </c>
      <c r="O16" s="131">
        <v>7141</v>
      </c>
      <c r="P16" s="71"/>
    </row>
    <row r="17" spans="1:18" s="68" customFormat="1" ht="18.95" customHeight="1">
      <c r="A17" s="203"/>
      <c r="B17" s="59" t="s">
        <v>182</v>
      </c>
      <c r="C17" s="82">
        <v>2552</v>
      </c>
      <c r="D17" s="82">
        <v>6</v>
      </c>
      <c r="E17" s="82">
        <v>0</v>
      </c>
      <c r="F17" s="82">
        <v>79</v>
      </c>
      <c r="G17" s="82">
        <v>961</v>
      </c>
      <c r="H17" s="82">
        <v>594</v>
      </c>
      <c r="I17" s="82">
        <v>0</v>
      </c>
      <c r="J17" s="82">
        <v>562</v>
      </c>
      <c r="K17" s="82">
        <v>836</v>
      </c>
      <c r="L17" s="82">
        <v>36</v>
      </c>
      <c r="M17" s="82">
        <v>23</v>
      </c>
      <c r="N17" s="82">
        <v>1800</v>
      </c>
      <c r="O17" s="131">
        <v>7449</v>
      </c>
      <c r="P17" s="71"/>
    </row>
    <row r="18" spans="1:18" s="68" customFormat="1" ht="18.95" customHeight="1">
      <c r="A18" s="203"/>
      <c r="B18" s="59" t="s">
        <v>382</v>
      </c>
      <c r="C18" s="82">
        <v>2605</v>
      </c>
      <c r="D18" s="82">
        <v>5</v>
      </c>
      <c r="E18" s="82">
        <v>0</v>
      </c>
      <c r="F18" s="82">
        <v>79</v>
      </c>
      <c r="G18" s="82">
        <v>965</v>
      </c>
      <c r="H18" s="82">
        <v>594</v>
      </c>
      <c r="I18" s="82">
        <v>0</v>
      </c>
      <c r="J18" s="82">
        <v>562</v>
      </c>
      <c r="K18" s="82">
        <v>836</v>
      </c>
      <c r="L18" s="82">
        <v>36</v>
      </c>
      <c r="M18" s="82">
        <v>23</v>
      </c>
      <c r="N18" s="82">
        <v>1799</v>
      </c>
      <c r="O18" s="131">
        <v>7504</v>
      </c>
      <c r="P18" s="71"/>
    </row>
    <row r="19" spans="1:18" s="68" customFormat="1" ht="18.95" customHeight="1">
      <c r="A19" s="203"/>
      <c r="B19" s="59" t="s">
        <v>183</v>
      </c>
      <c r="C19" s="82">
        <v>429</v>
      </c>
      <c r="D19" s="82">
        <v>12</v>
      </c>
      <c r="E19" s="82">
        <v>0</v>
      </c>
      <c r="F19" s="82">
        <v>16</v>
      </c>
      <c r="G19" s="82">
        <v>333</v>
      </c>
      <c r="H19" s="82">
        <v>0</v>
      </c>
      <c r="I19" s="82">
        <v>0</v>
      </c>
      <c r="J19" s="82">
        <v>110</v>
      </c>
      <c r="K19" s="82">
        <v>1520</v>
      </c>
      <c r="L19" s="82">
        <v>10</v>
      </c>
      <c r="M19" s="82">
        <v>2</v>
      </c>
      <c r="N19" s="82">
        <v>21</v>
      </c>
      <c r="O19" s="131">
        <v>2453</v>
      </c>
      <c r="P19" s="71"/>
    </row>
    <row r="20" spans="1:18" s="68" customFormat="1" ht="18.95" customHeight="1">
      <c r="A20" s="203"/>
      <c r="B20" s="59" t="s">
        <v>383</v>
      </c>
      <c r="C20" s="82">
        <v>1121</v>
      </c>
      <c r="D20" s="82">
        <v>17</v>
      </c>
      <c r="E20" s="82">
        <v>0</v>
      </c>
      <c r="F20" s="82">
        <v>16</v>
      </c>
      <c r="G20" s="82">
        <v>363</v>
      </c>
      <c r="H20" s="82">
        <v>0</v>
      </c>
      <c r="I20" s="82">
        <v>0</v>
      </c>
      <c r="J20" s="82">
        <v>110</v>
      </c>
      <c r="K20" s="82">
        <v>1520</v>
      </c>
      <c r="L20" s="82">
        <v>10</v>
      </c>
      <c r="M20" s="82">
        <v>2</v>
      </c>
      <c r="N20" s="82">
        <v>59</v>
      </c>
      <c r="O20" s="131">
        <v>3218</v>
      </c>
      <c r="P20" s="71"/>
    </row>
    <row r="21" spans="1:18" ht="2.25" customHeight="1">
      <c r="A21" s="203"/>
      <c r="B21" s="5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71"/>
      <c r="Q21" s="68"/>
      <c r="R21" s="68"/>
    </row>
    <row r="22" spans="1:18" s="68" customFormat="1" ht="18.95" customHeight="1">
      <c r="A22" s="203" t="s">
        <v>4</v>
      </c>
      <c r="B22" s="59" t="s">
        <v>181</v>
      </c>
      <c r="C22" s="82">
        <v>2665</v>
      </c>
      <c r="D22" s="82">
        <v>16</v>
      </c>
      <c r="E22" s="82">
        <v>0</v>
      </c>
      <c r="F22" s="82">
        <v>17</v>
      </c>
      <c r="G22" s="82">
        <v>885</v>
      </c>
      <c r="H22" s="82">
        <v>329</v>
      </c>
      <c r="I22" s="82"/>
      <c r="J22" s="82">
        <v>443</v>
      </c>
      <c r="K22" s="82">
        <v>827</v>
      </c>
      <c r="L22" s="82">
        <v>25</v>
      </c>
      <c r="M22" s="82">
        <v>17</v>
      </c>
      <c r="N22" s="82">
        <v>1598</v>
      </c>
      <c r="O22" s="131">
        <v>6822</v>
      </c>
      <c r="P22" s="71"/>
    </row>
    <row r="23" spans="1:18" s="68" customFormat="1" ht="18.95" customHeight="1">
      <c r="A23" s="203"/>
      <c r="B23" s="59" t="s">
        <v>182</v>
      </c>
      <c r="C23" s="82">
        <v>2707</v>
      </c>
      <c r="D23" s="82">
        <v>9</v>
      </c>
      <c r="E23" s="82">
        <v>0</v>
      </c>
      <c r="F23" s="82">
        <v>16</v>
      </c>
      <c r="G23" s="82">
        <v>858</v>
      </c>
      <c r="H23" s="82">
        <v>330</v>
      </c>
      <c r="I23" s="82"/>
      <c r="J23" s="82">
        <v>458</v>
      </c>
      <c r="K23" s="82">
        <v>834</v>
      </c>
      <c r="L23" s="82">
        <v>26</v>
      </c>
      <c r="M23" s="82">
        <v>18</v>
      </c>
      <c r="N23" s="82">
        <v>1607</v>
      </c>
      <c r="O23" s="131">
        <v>6863</v>
      </c>
      <c r="P23" s="71"/>
    </row>
    <row r="24" spans="1:18" s="68" customFormat="1" ht="18.95" customHeight="1">
      <c r="A24" s="203"/>
      <c r="B24" s="59" t="s">
        <v>382</v>
      </c>
      <c r="C24" s="82">
        <v>2766</v>
      </c>
      <c r="D24" s="82">
        <v>8</v>
      </c>
      <c r="E24" s="82">
        <v>0</v>
      </c>
      <c r="F24" s="82">
        <v>16</v>
      </c>
      <c r="G24" s="82">
        <v>865</v>
      </c>
      <c r="H24" s="82">
        <v>330</v>
      </c>
      <c r="I24" s="82"/>
      <c r="J24" s="82">
        <v>462</v>
      </c>
      <c r="K24" s="82">
        <v>834</v>
      </c>
      <c r="L24" s="82">
        <v>26</v>
      </c>
      <c r="M24" s="82">
        <v>18</v>
      </c>
      <c r="N24" s="82">
        <v>1602</v>
      </c>
      <c r="O24" s="131">
        <v>6927</v>
      </c>
      <c r="P24" s="71"/>
    </row>
    <row r="25" spans="1:18" s="68" customFormat="1" ht="18.95" customHeight="1">
      <c r="A25" s="203"/>
      <c r="B25" s="59" t="s">
        <v>183</v>
      </c>
      <c r="C25" s="82">
        <v>493</v>
      </c>
      <c r="D25" s="82">
        <v>29</v>
      </c>
      <c r="E25" s="82">
        <v>0</v>
      </c>
      <c r="F25" s="82">
        <v>4</v>
      </c>
      <c r="G25" s="82">
        <v>245</v>
      </c>
      <c r="H25" s="82">
        <v>0</v>
      </c>
      <c r="I25" s="82"/>
      <c r="J25" s="82">
        <v>38</v>
      </c>
      <c r="K25" s="82">
        <v>1620</v>
      </c>
      <c r="L25" s="82">
        <v>10</v>
      </c>
      <c r="M25" s="82">
        <v>2</v>
      </c>
      <c r="N25" s="82">
        <v>21</v>
      </c>
      <c r="O25" s="131">
        <v>2462</v>
      </c>
      <c r="P25" s="71"/>
    </row>
    <row r="26" spans="1:18" s="68" customFormat="1" ht="18.95" customHeight="1">
      <c r="A26" s="203"/>
      <c r="B26" s="59" t="s">
        <v>383</v>
      </c>
      <c r="C26" s="82">
        <v>1035</v>
      </c>
      <c r="D26" s="82">
        <v>30</v>
      </c>
      <c r="E26" s="82">
        <v>0</v>
      </c>
      <c r="F26" s="82">
        <v>4</v>
      </c>
      <c r="G26" s="82">
        <v>280</v>
      </c>
      <c r="H26" s="82">
        <v>0</v>
      </c>
      <c r="I26" s="82"/>
      <c r="J26" s="82">
        <v>51</v>
      </c>
      <c r="K26" s="82">
        <v>1620</v>
      </c>
      <c r="L26" s="82">
        <v>10</v>
      </c>
      <c r="M26" s="82">
        <v>2</v>
      </c>
      <c r="N26" s="82">
        <v>54</v>
      </c>
      <c r="O26" s="131">
        <v>3086</v>
      </c>
      <c r="P26" s="71"/>
    </row>
    <row r="27" spans="1:18" ht="2.85" customHeight="1">
      <c r="A27" s="203"/>
      <c r="B27" s="5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71"/>
      <c r="Q27" s="68"/>
      <c r="R27" s="68"/>
    </row>
    <row r="28" spans="1:18" s="68" customFormat="1" ht="18.95" customHeight="1">
      <c r="A28" s="203" t="s">
        <v>5</v>
      </c>
      <c r="B28" s="59" t="s">
        <v>181</v>
      </c>
      <c r="C28" s="82">
        <v>2800</v>
      </c>
      <c r="D28" s="82">
        <v>22</v>
      </c>
      <c r="E28" s="82">
        <v>0</v>
      </c>
      <c r="F28" s="82">
        <v>422</v>
      </c>
      <c r="G28" s="82">
        <v>845</v>
      </c>
      <c r="H28" s="82">
        <v>138</v>
      </c>
      <c r="I28" s="82"/>
      <c r="J28" s="82">
        <v>469</v>
      </c>
      <c r="K28" s="82">
        <v>688</v>
      </c>
      <c r="L28" s="82">
        <v>28</v>
      </c>
      <c r="M28" s="82">
        <v>83</v>
      </c>
      <c r="N28" s="82">
        <v>1451</v>
      </c>
      <c r="O28" s="131">
        <v>6946</v>
      </c>
      <c r="P28" s="71"/>
    </row>
    <row r="29" spans="1:18" s="68" customFormat="1" ht="18.95" customHeight="1">
      <c r="A29" s="203"/>
      <c r="B29" s="59" t="s">
        <v>182</v>
      </c>
      <c r="C29" s="82">
        <v>2963</v>
      </c>
      <c r="D29" s="82">
        <v>16</v>
      </c>
      <c r="E29" s="82">
        <v>0</v>
      </c>
      <c r="F29" s="82">
        <v>422</v>
      </c>
      <c r="G29" s="82">
        <v>760</v>
      </c>
      <c r="H29" s="82">
        <v>138</v>
      </c>
      <c r="I29" s="82"/>
      <c r="J29" s="82">
        <v>479</v>
      </c>
      <c r="K29" s="82">
        <v>694</v>
      </c>
      <c r="L29" s="82">
        <v>28</v>
      </c>
      <c r="M29" s="82">
        <v>84</v>
      </c>
      <c r="N29" s="82">
        <v>1451</v>
      </c>
      <c r="O29" s="131">
        <v>7035</v>
      </c>
      <c r="P29" s="71"/>
    </row>
    <row r="30" spans="1:18" s="68" customFormat="1" ht="18.95" customHeight="1">
      <c r="A30" s="203"/>
      <c r="B30" s="59" t="s">
        <v>382</v>
      </c>
      <c r="C30" s="82">
        <v>2973</v>
      </c>
      <c r="D30" s="82">
        <v>16</v>
      </c>
      <c r="E30" s="82">
        <v>0</v>
      </c>
      <c r="F30" s="82">
        <v>422</v>
      </c>
      <c r="G30" s="82">
        <v>761</v>
      </c>
      <c r="H30" s="82">
        <v>138</v>
      </c>
      <c r="I30" s="82"/>
      <c r="J30" s="82">
        <v>484</v>
      </c>
      <c r="K30" s="82">
        <v>694</v>
      </c>
      <c r="L30" s="82">
        <v>28</v>
      </c>
      <c r="M30" s="82">
        <v>84</v>
      </c>
      <c r="N30" s="82">
        <v>1452</v>
      </c>
      <c r="O30" s="131">
        <v>7052</v>
      </c>
      <c r="P30" s="71"/>
    </row>
    <row r="31" spans="1:18" s="68" customFormat="1" ht="18.95" customHeight="1">
      <c r="A31" s="203"/>
      <c r="B31" s="59" t="s">
        <v>183</v>
      </c>
      <c r="C31" s="82">
        <v>603</v>
      </c>
      <c r="D31" s="82">
        <v>22</v>
      </c>
      <c r="E31" s="82">
        <v>0</v>
      </c>
      <c r="F31" s="82">
        <v>100</v>
      </c>
      <c r="G31" s="82">
        <v>354</v>
      </c>
      <c r="H31" s="82">
        <v>0</v>
      </c>
      <c r="I31" s="82"/>
      <c r="J31" s="82">
        <v>57</v>
      </c>
      <c r="K31" s="82">
        <v>1361</v>
      </c>
      <c r="L31" s="82">
        <v>6</v>
      </c>
      <c r="M31" s="82">
        <v>3</v>
      </c>
      <c r="N31" s="82">
        <v>5</v>
      </c>
      <c r="O31" s="131">
        <v>2511</v>
      </c>
      <c r="P31" s="71"/>
    </row>
    <row r="32" spans="1:18" s="68" customFormat="1" ht="18.95" customHeight="1">
      <c r="A32" s="203"/>
      <c r="B32" s="59" t="s">
        <v>383</v>
      </c>
      <c r="C32" s="82">
        <v>1287</v>
      </c>
      <c r="D32" s="82">
        <v>26</v>
      </c>
      <c r="E32" s="82">
        <v>0</v>
      </c>
      <c r="F32" s="82">
        <v>100</v>
      </c>
      <c r="G32" s="82">
        <v>366</v>
      </c>
      <c r="H32" s="82">
        <v>0</v>
      </c>
      <c r="I32" s="82"/>
      <c r="J32" s="82">
        <v>58</v>
      </c>
      <c r="K32" s="82">
        <v>1361</v>
      </c>
      <c r="L32" s="82">
        <v>6</v>
      </c>
      <c r="M32" s="82">
        <v>3</v>
      </c>
      <c r="N32" s="82">
        <v>11</v>
      </c>
      <c r="O32" s="131">
        <v>3218</v>
      </c>
      <c r="P32" s="71"/>
    </row>
    <row r="33" spans="1:18" ht="2.85" customHeight="1">
      <c r="A33" s="203"/>
      <c r="B33" s="5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71"/>
      <c r="Q33" s="68"/>
      <c r="R33" s="68"/>
    </row>
    <row r="34" spans="1:18" s="68" customFormat="1" ht="18.95" customHeight="1">
      <c r="A34" s="203" t="s">
        <v>6</v>
      </c>
      <c r="B34" s="59" t="s">
        <v>181</v>
      </c>
      <c r="C34" s="82">
        <v>3599</v>
      </c>
      <c r="D34" s="82">
        <v>15</v>
      </c>
      <c r="E34" s="82">
        <v>14</v>
      </c>
      <c r="F34" s="82">
        <v>79</v>
      </c>
      <c r="G34" s="82">
        <v>1111</v>
      </c>
      <c r="H34" s="82">
        <v>315</v>
      </c>
      <c r="I34" s="82"/>
      <c r="J34" s="82">
        <v>305</v>
      </c>
      <c r="K34" s="82">
        <v>1202</v>
      </c>
      <c r="L34" s="82">
        <v>32</v>
      </c>
      <c r="M34" s="82">
        <v>11</v>
      </c>
      <c r="N34" s="82">
        <v>2195</v>
      </c>
      <c r="O34" s="131">
        <v>8878</v>
      </c>
      <c r="P34" s="71"/>
    </row>
    <row r="35" spans="1:18" s="68" customFormat="1" ht="18.95" customHeight="1">
      <c r="A35" s="203"/>
      <c r="B35" s="59" t="s">
        <v>182</v>
      </c>
      <c r="C35" s="82">
        <v>3629</v>
      </c>
      <c r="D35" s="82">
        <v>18</v>
      </c>
      <c r="E35" s="82">
        <v>13</v>
      </c>
      <c r="F35" s="82">
        <v>74</v>
      </c>
      <c r="G35" s="82">
        <v>1119</v>
      </c>
      <c r="H35" s="82">
        <v>315</v>
      </c>
      <c r="I35" s="82"/>
      <c r="J35" s="82">
        <v>301</v>
      </c>
      <c r="K35" s="82">
        <v>1196</v>
      </c>
      <c r="L35" s="82">
        <v>33</v>
      </c>
      <c r="M35" s="82">
        <v>13</v>
      </c>
      <c r="N35" s="82">
        <v>2197</v>
      </c>
      <c r="O35" s="131">
        <v>8908</v>
      </c>
      <c r="P35" s="71"/>
    </row>
    <row r="36" spans="1:18" s="68" customFormat="1" ht="18.95" customHeight="1">
      <c r="A36" s="203"/>
      <c r="B36" s="59" t="s">
        <v>382</v>
      </c>
      <c r="C36" s="82">
        <v>3676</v>
      </c>
      <c r="D36" s="82">
        <v>16</v>
      </c>
      <c r="E36" s="82">
        <v>13</v>
      </c>
      <c r="F36" s="82">
        <v>74</v>
      </c>
      <c r="G36" s="82">
        <v>1113</v>
      </c>
      <c r="H36" s="82">
        <v>315</v>
      </c>
      <c r="I36" s="82"/>
      <c r="J36" s="82">
        <v>301</v>
      </c>
      <c r="K36" s="82">
        <v>1196</v>
      </c>
      <c r="L36" s="82">
        <v>33</v>
      </c>
      <c r="M36" s="82">
        <v>13</v>
      </c>
      <c r="N36" s="82">
        <v>2191</v>
      </c>
      <c r="O36" s="131">
        <v>8941</v>
      </c>
      <c r="P36" s="71"/>
    </row>
    <row r="37" spans="1:18" s="68" customFormat="1" ht="18.95" customHeight="1">
      <c r="A37" s="203"/>
      <c r="B37" s="59" t="s">
        <v>183</v>
      </c>
      <c r="C37" s="82">
        <v>576</v>
      </c>
      <c r="D37" s="82">
        <v>7</v>
      </c>
      <c r="E37" s="82">
        <v>1</v>
      </c>
      <c r="F37" s="82">
        <v>11</v>
      </c>
      <c r="G37" s="82">
        <v>210</v>
      </c>
      <c r="H37" s="82">
        <v>0</v>
      </c>
      <c r="I37" s="82"/>
      <c r="J37" s="82">
        <v>37</v>
      </c>
      <c r="K37" s="82">
        <v>1781</v>
      </c>
      <c r="L37" s="82">
        <v>7</v>
      </c>
      <c r="M37" s="82">
        <v>1</v>
      </c>
      <c r="N37" s="82">
        <v>3</v>
      </c>
      <c r="O37" s="131">
        <v>2634</v>
      </c>
      <c r="P37" s="71"/>
    </row>
    <row r="38" spans="1:18" s="68" customFormat="1" ht="18.95" customHeight="1">
      <c r="A38" s="203"/>
      <c r="B38" s="59" t="s">
        <v>383</v>
      </c>
      <c r="C38" s="82">
        <v>1227</v>
      </c>
      <c r="D38" s="82">
        <v>16</v>
      </c>
      <c r="E38" s="82">
        <v>3</v>
      </c>
      <c r="F38" s="82">
        <v>11</v>
      </c>
      <c r="G38" s="82">
        <v>269</v>
      </c>
      <c r="H38" s="82">
        <v>0</v>
      </c>
      <c r="I38" s="82"/>
      <c r="J38" s="82">
        <v>37</v>
      </c>
      <c r="K38" s="82">
        <v>1781</v>
      </c>
      <c r="L38" s="82">
        <v>7</v>
      </c>
      <c r="M38" s="82">
        <v>1</v>
      </c>
      <c r="N38" s="82">
        <v>18</v>
      </c>
      <c r="O38" s="131">
        <v>3370</v>
      </c>
      <c r="P38" s="71"/>
    </row>
    <row r="39" spans="1:18" ht="2.85" customHeight="1">
      <c r="A39" s="203"/>
      <c r="B39" s="5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71"/>
      <c r="Q39" s="68"/>
      <c r="R39" s="68"/>
    </row>
    <row r="40" spans="1:18" s="68" customFormat="1" ht="18.95" customHeight="1">
      <c r="A40" s="203" t="s">
        <v>7</v>
      </c>
      <c r="B40" s="59" t="s">
        <v>181</v>
      </c>
      <c r="C40" s="82">
        <v>3426</v>
      </c>
      <c r="D40" s="82">
        <v>4</v>
      </c>
      <c r="E40" s="82">
        <v>10</v>
      </c>
      <c r="F40" s="82">
        <v>278</v>
      </c>
      <c r="G40" s="82">
        <v>511</v>
      </c>
      <c r="H40" s="82">
        <v>126</v>
      </c>
      <c r="I40" s="82"/>
      <c r="J40" s="82">
        <v>367</v>
      </c>
      <c r="K40" s="82">
        <v>1224</v>
      </c>
      <c r="L40" s="82">
        <v>24</v>
      </c>
      <c r="M40" s="82">
        <v>7</v>
      </c>
      <c r="N40" s="82">
        <v>2564</v>
      </c>
      <c r="O40" s="131">
        <v>8541</v>
      </c>
      <c r="P40" s="71"/>
    </row>
    <row r="41" spans="1:18" s="68" customFormat="1" ht="18.95" customHeight="1">
      <c r="A41" s="203"/>
      <c r="B41" s="59" t="s">
        <v>182</v>
      </c>
      <c r="C41" s="82">
        <v>3496</v>
      </c>
      <c r="D41" s="82">
        <v>6</v>
      </c>
      <c r="E41" s="82">
        <v>12</v>
      </c>
      <c r="F41" s="82">
        <v>235</v>
      </c>
      <c r="G41" s="82">
        <v>498</v>
      </c>
      <c r="H41" s="82">
        <v>126</v>
      </c>
      <c r="I41" s="82"/>
      <c r="J41" s="82">
        <v>370</v>
      </c>
      <c r="K41" s="82">
        <v>1237</v>
      </c>
      <c r="L41" s="82">
        <v>27</v>
      </c>
      <c r="M41" s="82">
        <v>9</v>
      </c>
      <c r="N41" s="82">
        <v>2564</v>
      </c>
      <c r="O41" s="131">
        <v>8580</v>
      </c>
      <c r="P41" s="71"/>
    </row>
    <row r="42" spans="1:18" s="68" customFormat="1" ht="18.95" customHeight="1">
      <c r="A42" s="203"/>
      <c r="B42" s="59" t="s">
        <v>382</v>
      </c>
      <c r="C42" s="82">
        <v>3618</v>
      </c>
      <c r="D42" s="82">
        <v>6</v>
      </c>
      <c r="E42" s="82">
        <v>13</v>
      </c>
      <c r="F42" s="82">
        <v>235</v>
      </c>
      <c r="G42" s="82">
        <v>506</v>
      </c>
      <c r="H42" s="82">
        <v>126</v>
      </c>
      <c r="I42" s="82"/>
      <c r="J42" s="82">
        <v>370</v>
      </c>
      <c r="K42" s="82">
        <v>1237</v>
      </c>
      <c r="L42" s="82">
        <v>27</v>
      </c>
      <c r="M42" s="82">
        <v>9</v>
      </c>
      <c r="N42" s="82">
        <v>2556</v>
      </c>
      <c r="O42" s="131">
        <v>8703</v>
      </c>
      <c r="P42" s="71"/>
    </row>
    <row r="43" spans="1:18" s="68" customFormat="1" ht="18.95" customHeight="1">
      <c r="A43" s="203"/>
      <c r="B43" s="59" t="s">
        <v>183</v>
      </c>
      <c r="C43" s="82">
        <v>910</v>
      </c>
      <c r="D43" s="82">
        <v>6</v>
      </c>
      <c r="E43" s="82">
        <v>4</v>
      </c>
      <c r="F43" s="82">
        <v>62</v>
      </c>
      <c r="G43" s="82">
        <v>245</v>
      </c>
      <c r="H43" s="82">
        <v>0</v>
      </c>
      <c r="I43" s="82"/>
      <c r="J43" s="82">
        <v>38</v>
      </c>
      <c r="K43" s="82">
        <v>1648</v>
      </c>
      <c r="L43" s="82">
        <v>8</v>
      </c>
      <c r="M43" s="82">
        <v>1</v>
      </c>
      <c r="N43" s="82">
        <v>16</v>
      </c>
      <c r="O43" s="131">
        <v>2938</v>
      </c>
      <c r="P43" s="71"/>
    </row>
    <row r="44" spans="1:18" s="68" customFormat="1" ht="18.95" customHeight="1">
      <c r="A44" s="203"/>
      <c r="B44" s="59" t="s">
        <v>383</v>
      </c>
      <c r="C44" s="82">
        <v>2009</v>
      </c>
      <c r="D44" s="82">
        <v>10</v>
      </c>
      <c r="E44" s="82">
        <v>15</v>
      </c>
      <c r="F44" s="82">
        <v>62</v>
      </c>
      <c r="G44" s="82">
        <v>250</v>
      </c>
      <c r="H44" s="82">
        <v>0</v>
      </c>
      <c r="I44" s="82"/>
      <c r="J44" s="82">
        <v>38</v>
      </c>
      <c r="K44" s="82">
        <v>1648</v>
      </c>
      <c r="L44" s="82">
        <v>8</v>
      </c>
      <c r="M44" s="82">
        <v>1</v>
      </c>
      <c r="N44" s="82">
        <v>43</v>
      </c>
      <c r="O44" s="131">
        <v>4084</v>
      </c>
      <c r="P44" s="71"/>
    </row>
    <row r="45" spans="1:18" ht="2.85" customHeight="1">
      <c r="A45" s="203"/>
      <c r="B45" s="5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71"/>
      <c r="Q45" s="68"/>
      <c r="R45" s="68"/>
    </row>
    <row r="46" spans="1:18" s="68" customFormat="1" ht="18.95" customHeight="1">
      <c r="A46" s="203" t="s">
        <v>8</v>
      </c>
      <c r="B46" s="59" t="s">
        <v>181</v>
      </c>
      <c r="C46" s="82">
        <v>4360</v>
      </c>
      <c r="D46" s="82">
        <v>16</v>
      </c>
      <c r="E46" s="82">
        <v>0</v>
      </c>
      <c r="F46" s="82">
        <v>211</v>
      </c>
      <c r="G46" s="82">
        <v>936</v>
      </c>
      <c r="H46" s="82">
        <v>352</v>
      </c>
      <c r="I46" s="82"/>
      <c r="J46" s="82">
        <v>1150</v>
      </c>
      <c r="K46" s="82">
        <v>1186</v>
      </c>
      <c r="L46" s="82">
        <v>31</v>
      </c>
      <c r="M46" s="82">
        <v>17</v>
      </c>
      <c r="N46" s="82">
        <v>3035</v>
      </c>
      <c r="O46" s="131">
        <v>11294</v>
      </c>
      <c r="P46" s="71"/>
    </row>
    <row r="47" spans="1:18" s="68" customFormat="1" ht="18.95" customHeight="1">
      <c r="A47" s="203"/>
      <c r="B47" s="59" t="s">
        <v>182</v>
      </c>
      <c r="C47" s="82">
        <v>4461</v>
      </c>
      <c r="D47" s="82">
        <v>17</v>
      </c>
      <c r="E47" s="82">
        <v>0</v>
      </c>
      <c r="F47" s="82">
        <v>209</v>
      </c>
      <c r="G47" s="82">
        <v>948</v>
      </c>
      <c r="H47" s="82">
        <v>351</v>
      </c>
      <c r="I47" s="82"/>
      <c r="J47" s="82">
        <v>1138</v>
      </c>
      <c r="K47" s="82">
        <v>1271</v>
      </c>
      <c r="L47" s="82">
        <v>27</v>
      </c>
      <c r="M47" s="82">
        <v>19</v>
      </c>
      <c r="N47" s="82">
        <v>3033</v>
      </c>
      <c r="O47" s="131">
        <v>11474</v>
      </c>
      <c r="P47" s="71"/>
    </row>
    <row r="48" spans="1:18" s="68" customFormat="1" ht="18.95" customHeight="1">
      <c r="A48" s="203"/>
      <c r="B48" s="59" t="s">
        <v>382</v>
      </c>
      <c r="C48" s="82">
        <v>4394</v>
      </c>
      <c r="D48" s="82">
        <v>14</v>
      </c>
      <c r="E48" s="82">
        <v>0</v>
      </c>
      <c r="F48" s="82">
        <v>209</v>
      </c>
      <c r="G48" s="82">
        <v>926</v>
      </c>
      <c r="H48" s="82">
        <v>351</v>
      </c>
      <c r="I48" s="82"/>
      <c r="J48" s="82">
        <v>1137</v>
      </c>
      <c r="K48" s="82">
        <v>1271</v>
      </c>
      <c r="L48" s="82">
        <v>27</v>
      </c>
      <c r="M48" s="82">
        <v>19</v>
      </c>
      <c r="N48" s="82">
        <v>3011</v>
      </c>
      <c r="O48" s="131">
        <v>11359</v>
      </c>
      <c r="P48" s="71"/>
    </row>
    <row r="49" spans="1:18" s="68" customFormat="1" ht="18.95" customHeight="1">
      <c r="A49" s="203"/>
      <c r="B49" s="59" t="s">
        <v>183</v>
      </c>
      <c r="C49" s="82">
        <v>754</v>
      </c>
      <c r="D49" s="82">
        <v>14</v>
      </c>
      <c r="E49" s="82">
        <v>0</v>
      </c>
      <c r="F49" s="82">
        <v>25</v>
      </c>
      <c r="G49" s="82">
        <v>259</v>
      </c>
      <c r="H49" s="82">
        <v>1</v>
      </c>
      <c r="I49" s="82"/>
      <c r="J49" s="82">
        <v>136</v>
      </c>
      <c r="K49" s="82">
        <v>1742</v>
      </c>
      <c r="L49" s="82">
        <v>13</v>
      </c>
      <c r="M49" s="82">
        <v>0</v>
      </c>
      <c r="N49" s="82">
        <v>4</v>
      </c>
      <c r="O49" s="131">
        <v>2948</v>
      </c>
      <c r="P49" s="71"/>
    </row>
    <row r="50" spans="1:18" s="68" customFormat="1" ht="18.95" customHeight="1">
      <c r="A50" s="203"/>
      <c r="B50" s="59" t="s">
        <v>383</v>
      </c>
      <c r="C50" s="82">
        <v>1842</v>
      </c>
      <c r="D50" s="82">
        <v>32</v>
      </c>
      <c r="E50" s="82">
        <v>0</v>
      </c>
      <c r="F50" s="82">
        <v>25</v>
      </c>
      <c r="G50" s="82">
        <v>301</v>
      </c>
      <c r="H50" s="82">
        <v>1</v>
      </c>
      <c r="I50" s="82"/>
      <c r="J50" s="82">
        <v>142</v>
      </c>
      <c r="K50" s="82">
        <v>1742</v>
      </c>
      <c r="L50" s="82">
        <v>13</v>
      </c>
      <c r="M50" s="82">
        <v>0</v>
      </c>
      <c r="N50" s="82">
        <v>43</v>
      </c>
      <c r="O50" s="131">
        <v>4141</v>
      </c>
      <c r="P50" s="71"/>
    </row>
    <row r="51" spans="1:18" ht="2.85" customHeight="1">
      <c r="A51" s="203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61"/>
      <c r="Q51" s="68"/>
      <c r="R51" s="68"/>
    </row>
    <row r="52" spans="1:18" ht="14.2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68"/>
      <c r="R52" s="68"/>
    </row>
    <row r="53" spans="1:18" ht="14.2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68"/>
      <c r="R53" s="68"/>
    </row>
    <row r="54" spans="1:18" ht="14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68"/>
      <c r="R54" s="68"/>
    </row>
    <row r="55" spans="1:18" ht="14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68"/>
      <c r="R55" s="68"/>
    </row>
    <row r="56" spans="1:18" ht="14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68"/>
      <c r="R56" s="68"/>
    </row>
  </sheetData>
  <mergeCells count="11">
    <mergeCell ref="A1:O1"/>
    <mergeCell ref="C2:O2"/>
    <mergeCell ref="A46:A51"/>
    <mergeCell ref="A10:A15"/>
    <mergeCell ref="A16:A21"/>
    <mergeCell ref="A34:A39"/>
    <mergeCell ref="A22:A27"/>
    <mergeCell ref="A28:A33"/>
    <mergeCell ref="A40:A45"/>
    <mergeCell ref="A4:A9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6"/>
  <sheetViews>
    <sheetView zoomScale="70" zoomScaleNormal="70" zoomScaleSheetLayoutView="40" zoomScalePageLayoutView="40" workbookViewId="0">
      <selection sqref="A1:O1"/>
    </sheetView>
  </sheetViews>
  <sheetFormatPr defaultRowHeight="12.75"/>
  <cols>
    <col min="1" max="1" width="11.85546875" customWidth="1"/>
    <col min="2" max="2" width="23.42578125" customWidth="1"/>
    <col min="3" max="14" width="17.5703125" customWidth="1"/>
    <col min="15" max="15" width="24.140625" customWidth="1"/>
    <col min="16" max="16" width="0.85546875" customWidth="1"/>
  </cols>
  <sheetData>
    <row r="1" spans="1:16" s="79" customFormat="1" ht="30" customHeight="1">
      <c r="A1" s="205" t="s">
        <v>447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143"/>
    </row>
    <row r="2" spans="1:16" ht="20.100000000000001" customHeight="1">
      <c r="A2" s="210" t="s">
        <v>397</v>
      </c>
      <c r="B2" s="211"/>
      <c r="C2" s="209" t="s">
        <v>391</v>
      </c>
      <c r="D2" s="209"/>
      <c r="E2" s="209"/>
      <c r="F2" s="209"/>
      <c r="G2" s="209"/>
      <c r="H2" s="209"/>
      <c r="I2" s="209"/>
      <c r="J2" s="209"/>
      <c r="K2" s="209" t="s">
        <v>388</v>
      </c>
      <c r="L2" s="209"/>
      <c r="M2" s="209"/>
      <c r="N2" s="209"/>
      <c r="O2" s="207" t="s">
        <v>17</v>
      </c>
      <c r="P2" s="142"/>
    </row>
    <row r="3" spans="1:16" ht="20.100000000000001" customHeight="1">
      <c r="A3" s="212"/>
      <c r="B3" s="213"/>
      <c r="C3" s="173" t="s">
        <v>15</v>
      </c>
      <c r="D3" s="173" t="s">
        <v>229</v>
      </c>
      <c r="E3" s="173" t="s">
        <v>230</v>
      </c>
      <c r="F3" s="173" t="s">
        <v>231</v>
      </c>
      <c r="G3" s="173" t="s">
        <v>232</v>
      </c>
      <c r="H3" s="173" t="s">
        <v>233</v>
      </c>
      <c r="I3" s="173" t="s">
        <v>234</v>
      </c>
      <c r="J3" s="173" t="s">
        <v>32</v>
      </c>
      <c r="K3" s="173" t="s">
        <v>20</v>
      </c>
      <c r="L3" s="173" t="s">
        <v>216</v>
      </c>
      <c r="M3" s="173" t="s">
        <v>217</v>
      </c>
      <c r="N3" s="173" t="s">
        <v>109</v>
      </c>
      <c r="O3" s="208"/>
      <c r="P3" s="61"/>
    </row>
    <row r="4" spans="1:16" ht="23.45" customHeight="1">
      <c r="A4" s="204" t="s">
        <v>1</v>
      </c>
      <c r="B4" s="172" t="s">
        <v>181</v>
      </c>
      <c r="C4" s="162">
        <v>4289</v>
      </c>
      <c r="D4" s="162">
        <v>1249</v>
      </c>
      <c r="E4" s="162">
        <v>46</v>
      </c>
      <c r="F4" s="162">
        <v>25</v>
      </c>
      <c r="G4" s="162">
        <v>9</v>
      </c>
      <c r="H4" s="162">
        <v>49</v>
      </c>
      <c r="I4" s="162">
        <v>374</v>
      </c>
      <c r="J4" s="162">
        <v>748</v>
      </c>
      <c r="K4" s="162">
        <v>0</v>
      </c>
      <c r="L4" s="162">
        <v>744</v>
      </c>
      <c r="M4" s="162">
        <v>0</v>
      </c>
      <c r="N4" s="162">
        <v>91</v>
      </c>
      <c r="O4" s="174">
        <v>7624</v>
      </c>
      <c r="P4" s="71"/>
    </row>
    <row r="5" spans="1:16" ht="23.45" customHeight="1">
      <c r="A5" s="204"/>
      <c r="B5" s="172" t="s">
        <v>182</v>
      </c>
      <c r="C5" s="162">
        <v>4439</v>
      </c>
      <c r="D5" s="162">
        <v>1341</v>
      </c>
      <c r="E5" s="162">
        <v>47</v>
      </c>
      <c r="F5" s="162">
        <v>24</v>
      </c>
      <c r="G5" s="162">
        <v>9</v>
      </c>
      <c r="H5" s="162">
        <v>49</v>
      </c>
      <c r="I5" s="162">
        <v>372</v>
      </c>
      <c r="J5" s="162">
        <v>752</v>
      </c>
      <c r="K5" s="162">
        <v>0</v>
      </c>
      <c r="L5" s="162">
        <v>603</v>
      </c>
      <c r="M5" s="162">
        <v>0</v>
      </c>
      <c r="N5" s="162">
        <v>99</v>
      </c>
      <c r="O5" s="174">
        <v>7735</v>
      </c>
      <c r="P5" s="71"/>
    </row>
    <row r="6" spans="1:16" ht="23.45" customHeight="1">
      <c r="A6" s="204"/>
      <c r="B6" s="172" t="s">
        <v>382</v>
      </c>
      <c r="C6" s="162">
        <v>4429</v>
      </c>
      <c r="D6" s="162">
        <v>1355</v>
      </c>
      <c r="E6" s="162">
        <v>47</v>
      </c>
      <c r="F6" s="162">
        <v>24</v>
      </c>
      <c r="G6" s="162">
        <v>9</v>
      </c>
      <c r="H6" s="162">
        <v>47</v>
      </c>
      <c r="I6" s="162">
        <v>378</v>
      </c>
      <c r="J6" s="162">
        <v>784</v>
      </c>
      <c r="K6" s="162">
        <v>0</v>
      </c>
      <c r="L6" s="162">
        <v>603</v>
      </c>
      <c r="M6" s="162">
        <v>0</v>
      </c>
      <c r="N6" s="162">
        <v>113</v>
      </c>
      <c r="O6" s="174">
        <v>7789</v>
      </c>
      <c r="P6" s="71"/>
    </row>
    <row r="7" spans="1:16" ht="23.45" customHeight="1">
      <c r="A7" s="204"/>
      <c r="B7" s="172" t="s">
        <v>183</v>
      </c>
      <c r="C7" s="162">
        <v>2142</v>
      </c>
      <c r="D7" s="162">
        <v>803</v>
      </c>
      <c r="E7" s="162">
        <v>16</v>
      </c>
      <c r="F7" s="162">
        <v>3</v>
      </c>
      <c r="G7" s="162">
        <v>0</v>
      </c>
      <c r="H7" s="162">
        <v>0</v>
      </c>
      <c r="I7" s="162">
        <v>228</v>
      </c>
      <c r="J7" s="162">
        <v>3</v>
      </c>
      <c r="K7" s="162">
        <v>0</v>
      </c>
      <c r="L7" s="162">
        <v>555</v>
      </c>
      <c r="M7" s="162">
        <v>0</v>
      </c>
      <c r="N7" s="162">
        <v>107</v>
      </c>
      <c r="O7" s="174">
        <v>3857</v>
      </c>
      <c r="P7" s="71"/>
    </row>
    <row r="8" spans="1:16" ht="23.45" customHeight="1">
      <c r="A8" s="204"/>
      <c r="B8" s="172" t="s">
        <v>383</v>
      </c>
      <c r="C8" s="162">
        <v>3119</v>
      </c>
      <c r="D8" s="162">
        <v>1046</v>
      </c>
      <c r="E8" s="162">
        <v>16</v>
      </c>
      <c r="F8" s="162">
        <v>3</v>
      </c>
      <c r="G8" s="162">
        <v>0</v>
      </c>
      <c r="H8" s="162">
        <v>3</v>
      </c>
      <c r="I8" s="162">
        <v>276</v>
      </c>
      <c r="J8" s="162">
        <v>81</v>
      </c>
      <c r="K8" s="162">
        <v>0</v>
      </c>
      <c r="L8" s="162">
        <v>555</v>
      </c>
      <c r="M8" s="162">
        <v>0</v>
      </c>
      <c r="N8" s="162">
        <v>132</v>
      </c>
      <c r="O8" s="174">
        <v>5231</v>
      </c>
      <c r="P8" s="71"/>
    </row>
    <row r="9" spans="1:16" ht="2.4500000000000002" customHeight="1">
      <c r="A9" s="204"/>
      <c r="B9" s="170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71"/>
    </row>
    <row r="10" spans="1:16" ht="23.45" customHeight="1">
      <c r="A10" s="204" t="s">
        <v>2</v>
      </c>
      <c r="B10" s="172" t="s">
        <v>181</v>
      </c>
      <c r="C10" s="162">
        <v>3643</v>
      </c>
      <c r="D10" s="162">
        <v>1146</v>
      </c>
      <c r="E10" s="162">
        <v>53</v>
      </c>
      <c r="F10" s="162">
        <v>63</v>
      </c>
      <c r="G10" s="162">
        <v>30</v>
      </c>
      <c r="H10" s="162">
        <v>52</v>
      </c>
      <c r="I10" s="162">
        <v>596</v>
      </c>
      <c r="J10" s="162">
        <v>56</v>
      </c>
      <c r="K10" s="162">
        <v>0</v>
      </c>
      <c r="L10" s="162">
        <v>4</v>
      </c>
      <c r="M10" s="162">
        <v>0</v>
      </c>
      <c r="N10" s="162">
        <v>64</v>
      </c>
      <c r="O10" s="174">
        <v>5707</v>
      </c>
      <c r="P10" s="71"/>
    </row>
    <row r="11" spans="1:16" ht="23.45" customHeight="1">
      <c r="A11" s="204"/>
      <c r="B11" s="172" t="s">
        <v>182</v>
      </c>
      <c r="C11" s="162">
        <v>3861</v>
      </c>
      <c r="D11" s="162">
        <v>1151</v>
      </c>
      <c r="E11" s="162">
        <v>51</v>
      </c>
      <c r="F11" s="162">
        <v>59</v>
      </c>
      <c r="G11" s="162">
        <v>34</v>
      </c>
      <c r="H11" s="162">
        <v>49</v>
      </c>
      <c r="I11" s="162">
        <v>600</v>
      </c>
      <c r="J11" s="162">
        <v>59</v>
      </c>
      <c r="K11" s="162">
        <v>0</v>
      </c>
      <c r="L11" s="162">
        <v>8</v>
      </c>
      <c r="M11" s="162">
        <v>3</v>
      </c>
      <c r="N11" s="162">
        <v>72</v>
      </c>
      <c r="O11" s="174">
        <v>5947</v>
      </c>
      <c r="P11" s="71"/>
    </row>
    <row r="12" spans="1:16" ht="23.45" customHeight="1">
      <c r="A12" s="204"/>
      <c r="B12" s="172" t="s">
        <v>382</v>
      </c>
      <c r="C12" s="162">
        <v>3946</v>
      </c>
      <c r="D12" s="162">
        <v>1194</v>
      </c>
      <c r="E12" s="162">
        <v>51</v>
      </c>
      <c r="F12" s="162">
        <v>59</v>
      </c>
      <c r="G12" s="162">
        <v>34</v>
      </c>
      <c r="H12" s="162">
        <v>55</v>
      </c>
      <c r="I12" s="162">
        <v>619</v>
      </c>
      <c r="J12" s="162">
        <v>69</v>
      </c>
      <c r="K12" s="162">
        <v>120</v>
      </c>
      <c r="L12" s="162">
        <v>8</v>
      </c>
      <c r="M12" s="162">
        <v>3</v>
      </c>
      <c r="N12" s="162">
        <v>66</v>
      </c>
      <c r="O12" s="174">
        <v>6224</v>
      </c>
      <c r="P12" s="71"/>
    </row>
    <row r="13" spans="1:16" ht="23.45" customHeight="1">
      <c r="A13" s="204"/>
      <c r="B13" s="172" t="s">
        <v>183</v>
      </c>
      <c r="C13" s="162">
        <v>1216</v>
      </c>
      <c r="D13" s="162">
        <v>384</v>
      </c>
      <c r="E13" s="162">
        <v>11</v>
      </c>
      <c r="F13" s="162">
        <v>10</v>
      </c>
      <c r="G13" s="162">
        <v>16</v>
      </c>
      <c r="H13" s="162">
        <v>0</v>
      </c>
      <c r="I13" s="162">
        <v>204</v>
      </c>
      <c r="J13" s="162">
        <v>0</v>
      </c>
      <c r="K13" s="162">
        <v>0</v>
      </c>
      <c r="L13" s="162">
        <v>14</v>
      </c>
      <c r="M13" s="162">
        <v>4</v>
      </c>
      <c r="N13" s="162">
        <v>106</v>
      </c>
      <c r="O13" s="174">
        <v>1965</v>
      </c>
      <c r="P13" s="71"/>
    </row>
    <row r="14" spans="1:16" ht="23.45" customHeight="1">
      <c r="A14" s="204"/>
      <c r="B14" s="172" t="s">
        <v>383</v>
      </c>
      <c r="C14" s="162">
        <v>1703</v>
      </c>
      <c r="D14" s="162">
        <v>504</v>
      </c>
      <c r="E14" s="162">
        <v>11</v>
      </c>
      <c r="F14" s="162">
        <v>10</v>
      </c>
      <c r="G14" s="162">
        <v>16</v>
      </c>
      <c r="H14" s="162">
        <v>8</v>
      </c>
      <c r="I14" s="162">
        <v>246</v>
      </c>
      <c r="J14" s="162">
        <v>7</v>
      </c>
      <c r="K14" s="162">
        <v>0</v>
      </c>
      <c r="L14" s="162">
        <v>14</v>
      </c>
      <c r="M14" s="162">
        <v>4</v>
      </c>
      <c r="N14" s="162">
        <v>136</v>
      </c>
      <c r="O14" s="174">
        <v>2659</v>
      </c>
      <c r="P14" s="71"/>
    </row>
    <row r="15" spans="1:16" ht="2.4500000000000002" customHeight="1">
      <c r="A15" s="204"/>
      <c r="B15" s="170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71"/>
    </row>
    <row r="16" spans="1:16" ht="23.45" customHeight="1">
      <c r="A16" s="204" t="s">
        <v>3</v>
      </c>
      <c r="B16" s="172" t="s">
        <v>181</v>
      </c>
      <c r="C16" s="162">
        <v>3252</v>
      </c>
      <c r="D16" s="162">
        <v>1038</v>
      </c>
      <c r="E16" s="162">
        <v>30</v>
      </c>
      <c r="F16" s="162">
        <v>40</v>
      </c>
      <c r="G16" s="162">
        <v>11</v>
      </c>
      <c r="H16" s="162">
        <v>15</v>
      </c>
      <c r="I16" s="162">
        <v>568</v>
      </c>
      <c r="J16" s="162">
        <v>125</v>
      </c>
      <c r="K16" s="162">
        <v>0</v>
      </c>
      <c r="L16" s="162">
        <v>1</v>
      </c>
      <c r="M16" s="162">
        <v>1</v>
      </c>
      <c r="N16" s="162">
        <v>49</v>
      </c>
      <c r="O16" s="174">
        <v>5130</v>
      </c>
      <c r="P16" s="71"/>
    </row>
    <row r="17" spans="1:16" ht="23.45" customHeight="1">
      <c r="A17" s="204"/>
      <c r="B17" s="172" t="s">
        <v>182</v>
      </c>
      <c r="C17" s="162">
        <v>3270</v>
      </c>
      <c r="D17" s="162">
        <v>1077</v>
      </c>
      <c r="E17" s="162">
        <v>32</v>
      </c>
      <c r="F17" s="162">
        <v>39</v>
      </c>
      <c r="G17" s="162">
        <v>13</v>
      </c>
      <c r="H17" s="162">
        <v>15</v>
      </c>
      <c r="I17" s="162">
        <v>603</v>
      </c>
      <c r="J17" s="162">
        <v>128</v>
      </c>
      <c r="K17" s="162">
        <v>0</v>
      </c>
      <c r="L17" s="162">
        <v>4</v>
      </c>
      <c r="M17" s="162">
        <v>1</v>
      </c>
      <c r="N17" s="162">
        <v>48</v>
      </c>
      <c r="O17" s="174">
        <v>5230</v>
      </c>
      <c r="P17" s="71"/>
    </row>
    <row r="18" spans="1:16" ht="23.45" customHeight="1">
      <c r="A18" s="204"/>
      <c r="B18" s="172" t="s">
        <v>382</v>
      </c>
      <c r="C18" s="162">
        <v>3328</v>
      </c>
      <c r="D18" s="162">
        <v>1088</v>
      </c>
      <c r="E18" s="162">
        <v>32</v>
      </c>
      <c r="F18" s="162">
        <v>39</v>
      </c>
      <c r="G18" s="162">
        <v>13</v>
      </c>
      <c r="H18" s="162">
        <v>15</v>
      </c>
      <c r="I18" s="162">
        <v>581</v>
      </c>
      <c r="J18" s="162">
        <v>124</v>
      </c>
      <c r="K18" s="162">
        <v>0</v>
      </c>
      <c r="L18" s="162">
        <v>4</v>
      </c>
      <c r="M18" s="162">
        <v>1</v>
      </c>
      <c r="N18" s="162">
        <v>50</v>
      </c>
      <c r="O18" s="174">
        <v>5275</v>
      </c>
      <c r="P18" s="71"/>
    </row>
    <row r="19" spans="1:16" ht="23.45" customHeight="1">
      <c r="A19" s="204"/>
      <c r="B19" s="172" t="s">
        <v>183</v>
      </c>
      <c r="C19" s="162">
        <v>1344</v>
      </c>
      <c r="D19" s="162">
        <v>329</v>
      </c>
      <c r="E19" s="162">
        <v>8</v>
      </c>
      <c r="F19" s="162">
        <v>8</v>
      </c>
      <c r="G19" s="162">
        <v>1</v>
      </c>
      <c r="H19" s="162">
        <v>0</v>
      </c>
      <c r="I19" s="162">
        <v>241</v>
      </c>
      <c r="J19" s="162">
        <v>3</v>
      </c>
      <c r="K19" s="162">
        <v>0</v>
      </c>
      <c r="L19" s="162">
        <v>1</v>
      </c>
      <c r="M19" s="162">
        <v>0</v>
      </c>
      <c r="N19" s="162">
        <v>72</v>
      </c>
      <c r="O19" s="174">
        <v>2007</v>
      </c>
      <c r="P19" s="71"/>
    </row>
    <row r="20" spans="1:16" ht="23.45" customHeight="1">
      <c r="A20" s="204"/>
      <c r="B20" s="172" t="s">
        <v>383</v>
      </c>
      <c r="C20" s="162">
        <v>1730</v>
      </c>
      <c r="D20" s="162">
        <v>459</v>
      </c>
      <c r="E20" s="162">
        <v>8</v>
      </c>
      <c r="F20" s="162">
        <v>8</v>
      </c>
      <c r="G20" s="162">
        <v>1</v>
      </c>
      <c r="H20" s="162">
        <v>1</v>
      </c>
      <c r="I20" s="162">
        <v>310</v>
      </c>
      <c r="J20" s="162">
        <v>12</v>
      </c>
      <c r="K20" s="162">
        <v>0</v>
      </c>
      <c r="L20" s="162">
        <v>1</v>
      </c>
      <c r="M20" s="162">
        <v>0</v>
      </c>
      <c r="N20" s="162">
        <v>83</v>
      </c>
      <c r="O20" s="174">
        <v>2613</v>
      </c>
      <c r="P20" s="71"/>
    </row>
    <row r="21" spans="1:16" ht="2.4500000000000002" customHeight="1">
      <c r="A21" s="204"/>
      <c r="B21" s="170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71"/>
    </row>
    <row r="22" spans="1:16" ht="23.45" customHeight="1">
      <c r="A22" s="204" t="s">
        <v>4</v>
      </c>
      <c r="B22" s="172" t="s">
        <v>181</v>
      </c>
      <c r="C22" s="162">
        <v>3387</v>
      </c>
      <c r="D22" s="162">
        <v>1105</v>
      </c>
      <c r="E22" s="162">
        <v>29</v>
      </c>
      <c r="F22" s="162">
        <v>51</v>
      </c>
      <c r="G22" s="162">
        <v>93</v>
      </c>
      <c r="H22" s="162">
        <v>68</v>
      </c>
      <c r="I22" s="162">
        <v>454</v>
      </c>
      <c r="J22" s="162">
        <v>182</v>
      </c>
      <c r="K22" s="162">
        <v>0</v>
      </c>
      <c r="L22" s="162">
        <v>0</v>
      </c>
      <c r="M22" s="162">
        <v>1</v>
      </c>
      <c r="N22" s="162">
        <v>70</v>
      </c>
      <c r="O22" s="174">
        <v>5440</v>
      </c>
      <c r="P22" s="71"/>
    </row>
    <row r="23" spans="1:16" ht="23.45" customHeight="1">
      <c r="A23" s="204"/>
      <c r="B23" s="172" t="s">
        <v>182</v>
      </c>
      <c r="C23" s="162">
        <v>3559</v>
      </c>
      <c r="D23" s="162">
        <v>1154</v>
      </c>
      <c r="E23" s="162">
        <v>37</v>
      </c>
      <c r="F23" s="162">
        <v>50</v>
      </c>
      <c r="G23" s="162">
        <v>113</v>
      </c>
      <c r="H23" s="162">
        <v>71</v>
      </c>
      <c r="I23" s="162">
        <v>487</v>
      </c>
      <c r="J23" s="162">
        <v>187</v>
      </c>
      <c r="K23" s="162">
        <v>0</v>
      </c>
      <c r="L23" s="162">
        <v>1</v>
      </c>
      <c r="M23" s="162">
        <v>1</v>
      </c>
      <c r="N23" s="162">
        <v>67</v>
      </c>
      <c r="O23" s="174">
        <v>5727</v>
      </c>
      <c r="P23" s="71"/>
    </row>
    <row r="24" spans="1:16" ht="23.45" customHeight="1">
      <c r="A24" s="204"/>
      <c r="B24" s="172" t="s">
        <v>382</v>
      </c>
      <c r="C24" s="162">
        <v>3629</v>
      </c>
      <c r="D24" s="162">
        <v>1178</v>
      </c>
      <c r="E24" s="162">
        <v>37</v>
      </c>
      <c r="F24" s="162">
        <v>50</v>
      </c>
      <c r="G24" s="162">
        <v>113</v>
      </c>
      <c r="H24" s="162">
        <v>66</v>
      </c>
      <c r="I24" s="162">
        <v>485</v>
      </c>
      <c r="J24" s="162">
        <v>176</v>
      </c>
      <c r="K24" s="162">
        <v>3</v>
      </c>
      <c r="L24" s="162">
        <v>1</v>
      </c>
      <c r="M24" s="162">
        <v>1</v>
      </c>
      <c r="N24" s="162">
        <v>80</v>
      </c>
      <c r="O24" s="174">
        <v>5819</v>
      </c>
      <c r="P24" s="71"/>
    </row>
    <row r="25" spans="1:16" ht="23.45" customHeight="1">
      <c r="A25" s="204"/>
      <c r="B25" s="172" t="s">
        <v>183</v>
      </c>
      <c r="C25" s="162">
        <v>1281</v>
      </c>
      <c r="D25" s="162">
        <v>401</v>
      </c>
      <c r="E25" s="162">
        <v>5</v>
      </c>
      <c r="F25" s="162">
        <v>5</v>
      </c>
      <c r="G25" s="162">
        <v>11</v>
      </c>
      <c r="H25" s="162">
        <v>2</v>
      </c>
      <c r="I25" s="162">
        <v>163</v>
      </c>
      <c r="J25" s="162">
        <v>3</v>
      </c>
      <c r="K25" s="162">
        <v>0</v>
      </c>
      <c r="L25" s="162">
        <v>6</v>
      </c>
      <c r="M25" s="162">
        <v>2</v>
      </c>
      <c r="N25" s="162">
        <v>63</v>
      </c>
      <c r="O25" s="174">
        <v>1942</v>
      </c>
      <c r="P25" s="71"/>
    </row>
    <row r="26" spans="1:16" ht="23.45" customHeight="1">
      <c r="A26" s="204"/>
      <c r="B26" s="172" t="s">
        <v>383</v>
      </c>
      <c r="C26" s="162">
        <v>1656</v>
      </c>
      <c r="D26" s="162">
        <v>563</v>
      </c>
      <c r="E26" s="162">
        <v>5</v>
      </c>
      <c r="F26" s="162">
        <v>5</v>
      </c>
      <c r="G26" s="162">
        <v>11</v>
      </c>
      <c r="H26" s="162">
        <v>14</v>
      </c>
      <c r="I26" s="162">
        <v>209</v>
      </c>
      <c r="J26" s="162">
        <v>37</v>
      </c>
      <c r="K26" s="162">
        <v>32</v>
      </c>
      <c r="L26" s="162">
        <v>6</v>
      </c>
      <c r="M26" s="162">
        <v>2</v>
      </c>
      <c r="N26" s="162">
        <v>83</v>
      </c>
      <c r="O26" s="174">
        <v>2623</v>
      </c>
      <c r="P26" s="71"/>
    </row>
    <row r="27" spans="1:16" ht="2.4500000000000002" customHeight="1">
      <c r="A27" s="204"/>
      <c r="B27" s="170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71"/>
    </row>
    <row r="28" spans="1:16" ht="23.45" customHeight="1">
      <c r="A28" s="204" t="s">
        <v>5</v>
      </c>
      <c r="B28" s="172" t="s">
        <v>181</v>
      </c>
      <c r="C28" s="162">
        <v>3297</v>
      </c>
      <c r="D28" s="162">
        <v>1091</v>
      </c>
      <c r="E28" s="162">
        <v>58</v>
      </c>
      <c r="F28" s="162">
        <v>60</v>
      </c>
      <c r="G28" s="162">
        <v>27</v>
      </c>
      <c r="H28" s="162">
        <v>37</v>
      </c>
      <c r="I28" s="162">
        <v>427</v>
      </c>
      <c r="J28" s="162">
        <v>325</v>
      </c>
      <c r="K28" s="162">
        <v>0</v>
      </c>
      <c r="L28" s="162">
        <v>5</v>
      </c>
      <c r="M28" s="162">
        <v>1</v>
      </c>
      <c r="N28" s="162">
        <v>63</v>
      </c>
      <c r="O28" s="174">
        <v>5391</v>
      </c>
      <c r="P28" s="71"/>
    </row>
    <row r="29" spans="1:16" ht="23.45" customHeight="1">
      <c r="A29" s="204"/>
      <c r="B29" s="172" t="s">
        <v>182</v>
      </c>
      <c r="C29" s="162">
        <v>3485</v>
      </c>
      <c r="D29" s="162">
        <v>1173</v>
      </c>
      <c r="E29" s="162">
        <v>54</v>
      </c>
      <c r="F29" s="162">
        <v>63</v>
      </c>
      <c r="G29" s="162">
        <v>28</v>
      </c>
      <c r="H29" s="162">
        <v>37</v>
      </c>
      <c r="I29" s="162">
        <v>461</v>
      </c>
      <c r="J29" s="162">
        <v>294</v>
      </c>
      <c r="K29" s="162">
        <v>0</v>
      </c>
      <c r="L29" s="162">
        <v>7</v>
      </c>
      <c r="M29" s="162">
        <v>1</v>
      </c>
      <c r="N29" s="162">
        <v>71</v>
      </c>
      <c r="O29" s="174">
        <v>5674</v>
      </c>
      <c r="P29" s="71"/>
    </row>
    <row r="30" spans="1:16" ht="23.45" customHeight="1">
      <c r="A30" s="204"/>
      <c r="B30" s="172" t="s">
        <v>382</v>
      </c>
      <c r="C30" s="162">
        <v>3606</v>
      </c>
      <c r="D30" s="162">
        <v>1167</v>
      </c>
      <c r="E30" s="162">
        <v>54</v>
      </c>
      <c r="F30" s="162">
        <v>63</v>
      </c>
      <c r="G30" s="162">
        <v>28</v>
      </c>
      <c r="H30" s="162">
        <v>38</v>
      </c>
      <c r="I30" s="162">
        <v>451</v>
      </c>
      <c r="J30" s="162">
        <v>323</v>
      </c>
      <c r="K30" s="162">
        <v>0</v>
      </c>
      <c r="L30" s="162">
        <v>7</v>
      </c>
      <c r="M30" s="162">
        <v>1</v>
      </c>
      <c r="N30" s="162">
        <v>75</v>
      </c>
      <c r="O30" s="174">
        <v>5813</v>
      </c>
      <c r="P30" s="71"/>
    </row>
    <row r="31" spans="1:16" ht="23.45" customHeight="1">
      <c r="A31" s="204"/>
      <c r="B31" s="172" t="s">
        <v>183</v>
      </c>
      <c r="C31" s="162">
        <v>1420</v>
      </c>
      <c r="D31" s="162">
        <v>461</v>
      </c>
      <c r="E31" s="162">
        <v>9</v>
      </c>
      <c r="F31" s="162">
        <v>4</v>
      </c>
      <c r="G31" s="162">
        <v>0</v>
      </c>
      <c r="H31" s="162">
        <v>0</v>
      </c>
      <c r="I31" s="162">
        <v>190</v>
      </c>
      <c r="J31" s="162">
        <v>32</v>
      </c>
      <c r="K31" s="162">
        <v>0</v>
      </c>
      <c r="L31" s="162">
        <v>6</v>
      </c>
      <c r="M31" s="162">
        <v>0</v>
      </c>
      <c r="N31" s="162">
        <v>67</v>
      </c>
      <c r="O31" s="174">
        <v>2189</v>
      </c>
      <c r="P31" s="71"/>
    </row>
    <row r="32" spans="1:16" ht="23.45" customHeight="1">
      <c r="A32" s="204"/>
      <c r="B32" s="172" t="s">
        <v>383</v>
      </c>
      <c r="C32" s="162">
        <v>1924</v>
      </c>
      <c r="D32" s="162">
        <v>688</v>
      </c>
      <c r="E32" s="162">
        <v>9</v>
      </c>
      <c r="F32" s="162">
        <v>4</v>
      </c>
      <c r="G32" s="162">
        <v>0</v>
      </c>
      <c r="H32" s="162">
        <v>6</v>
      </c>
      <c r="I32" s="162">
        <v>252</v>
      </c>
      <c r="J32" s="162">
        <v>66</v>
      </c>
      <c r="K32" s="162">
        <v>0</v>
      </c>
      <c r="L32" s="162">
        <v>6</v>
      </c>
      <c r="M32" s="162">
        <v>0</v>
      </c>
      <c r="N32" s="162">
        <v>84</v>
      </c>
      <c r="O32" s="174">
        <v>3039</v>
      </c>
      <c r="P32" s="71"/>
    </row>
    <row r="33" spans="1:16" ht="2.4500000000000002" customHeight="1">
      <c r="A33" s="204"/>
      <c r="B33" s="170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71"/>
    </row>
    <row r="34" spans="1:16" ht="23.45" customHeight="1">
      <c r="A34" s="204" t="s">
        <v>6</v>
      </c>
      <c r="B34" s="172" t="s">
        <v>181</v>
      </c>
      <c r="C34" s="162">
        <v>4096</v>
      </c>
      <c r="D34" s="162">
        <v>1318</v>
      </c>
      <c r="E34" s="162">
        <v>56</v>
      </c>
      <c r="F34" s="162">
        <v>110</v>
      </c>
      <c r="G34" s="162">
        <v>161</v>
      </c>
      <c r="H34" s="162">
        <v>50</v>
      </c>
      <c r="I34" s="162">
        <v>505</v>
      </c>
      <c r="J34" s="162">
        <v>72</v>
      </c>
      <c r="K34" s="162">
        <v>0</v>
      </c>
      <c r="L34" s="162">
        <v>11</v>
      </c>
      <c r="M34" s="162">
        <v>0</v>
      </c>
      <c r="N34" s="162">
        <v>86</v>
      </c>
      <c r="O34" s="174">
        <v>6465</v>
      </c>
      <c r="P34" s="71"/>
    </row>
    <row r="35" spans="1:16" ht="23.45" customHeight="1">
      <c r="A35" s="204"/>
      <c r="B35" s="172" t="s">
        <v>182</v>
      </c>
      <c r="C35" s="162">
        <v>4185</v>
      </c>
      <c r="D35" s="162">
        <v>1358</v>
      </c>
      <c r="E35" s="162">
        <v>65</v>
      </c>
      <c r="F35" s="162">
        <v>118</v>
      </c>
      <c r="G35" s="162">
        <v>156</v>
      </c>
      <c r="H35" s="162">
        <v>51</v>
      </c>
      <c r="I35" s="162">
        <v>522</v>
      </c>
      <c r="J35" s="162">
        <v>64</v>
      </c>
      <c r="K35" s="162">
        <v>0</v>
      </c>
      <c r="L35" s="162">
        <v>13</v>
      </c>
      <c r="M35" s="162">
        <v>0</v>
      </c>
      <c r="N35" s="162">
        <v>106</v>
      </c>
      <c r="O35" s="174">
        <v>6638</v>
      </c>
      <c r="P35" s="71"/>
    </row>
    <row r="36" spans="1:16" ht="23.45" customHeight="1">
      <c r="A36" s="204"/>
      <c r="B36" s="172" t="s">
        <v>382</v>
      </c>
      <c r="C36" s="162">
        <v>4224</v>
      </c>
      <c r="D36" s="162">
        <v>1367</v>
      </c>
      <c r="E36" s="162">
        <v>65</v>
      </c>
      <c r="F36" s="162">
        <v>118</v>
      </c>
      <c r="G36" s="162">
        <v>156</v>
      </c>
      <c r="H36" s="162">
        <v>48</v>
      </c>
      <c r="I36" s="162">
        <v>534</v>
      </c>
      <c r="J36" s="162">
        <v>69</v>
      </c>
      <c r="K36" s="162">
        <v>0</v>
      </c>
      <c r="L36" s="162">
        <v>13</v>
      </c>
      <c r="M36" s="162">
        <v>0</v>
      </c>
      <c r="N36" s="162">
        <v>87</v>
      </c>
      <c r="O36" s="174">
        <v>6681</v>
      </c>
      <c r="P36" s="71"/>
    </row>
    <row r="37" spans="1:16" ht="23.45" customHeight="1">
      <c r="A37" s="204"/>
      <c r="B37" s="172" t="s">
        <v>183</v>
      </c>
      <c r="C37" s="162">
        <v>1055</v>
      </c>
      <c r="D37" s="162">
        <v>336</v>
      </c>
      <c r="E37" s="162">
        <v>13</v>
      </c>
      <c r="F37" s="162">
        <v>26</v>
      </c>
      <c r="G37" s="162">
        <v>54</v>
      </c>
      <c r="H37" s="162">
        <v>0</v>
      </c>
      <c r="I37" s="162">
        <v>165</v>
      </c>
      <c r="J37" s="162">
        <v>8</v>
      </c>
      <c r="K37" s="162">
        <v>0</v>
      </c>
      <c r="L37" s="162">
        <v>8</v>
      </c>
      <c r="M37" s="162">
        <v>0</v>
      </c>
      <c r="N37" s="162">
        <v>96</v>
      </c>
      <c r="O37" s="174">
        <v>1761</v>
      </c>
      <c r="P37" s="71"/>
    </row>
    <row r="38" spans="1:16" ht="23.45" customHeight="1">
      <c r="A38" s="204"/>
      <c r="B38" s="172" t="s">
        <v>383</v>
      </c>
      <c r="C38" s="162">
        <v>1494</v>
      </c>
      <c r="D38" s="162">
        <v>504</v>
      </c>
      <c r="E38" s="162">
        <v>13</v>
      </c>
      <c r="F38" s="162">
        <v>26</v>
      </c>
      <c r="G38" s="162">
        <v>54</v>
      </c>
      <c r="H38" s="162">
        <v>5</v>
      </c>
      <c r="I38" s="162">
        <v>208</v>
      </c>
      <c r="J38" s="162">
        <v>10</v>
      </c>
      <c r="K38" s="162">
        <v>0</v>
      </c>
      <c r="L38" s="162">
        <v>8</v>
      </c>
      <c r="M38" s="162">
        <v>0</v>
      </c>
      <c r="N38" s="162">
        <v>122</v>
      </c>
      <c r="O38" s="174">
        <v>2444</v>
      </c>
      <c r="P38" s="71"/>
    </row>
    <row r="39" spans="1:16" ht="2.4500000000000002" customHeight="1">
      <c r="A39" s="204"/>
      <c r="B39" s="170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71"/>
    </row>
    <row r="40" spans="1:16" ht="23.45" customHeight="1">
      <c r="A40" s="204" t="s">
        <v>7</v>
      </c>
      <c r="B40" s="172" t="s">
        <v>181</v>
      </c>
      <c r="C40" s="162">
        <v>4258</v>
      </c>
      <c r="D40" s="162">
        <v>1329</v>
      </c>
      <c r="E40" s="162">
        <v>66</v>
      </c>
      <c r="F40" s="162">
        <v>32</v>
      </c>
      <c r="G40" s="162">
        <v>230</v>
      </c>
      <c r="H40" s="162">
        <v>25</v>
      </c>
      <c r="I40" s="162">
        <v>764</v>
      </c>
      <c r="J40" s="162">
        <v>27</v>
      </c>
      <c r="K40" s="162">
        <v>0</v>
      </c>
      <c r="L40" s="162">
        <v>13</v>
      </c>
      <c r="M40" s="162">
        <v>12</v>
      </c>
      <c r="N40" s="162">
        <v>104</v>
      </c>
      <c r="O40" s="174">
        <v>6860</v>
      </c>
      <c r="P40" s="71"/>
    </row>
    <row r="41" spans="1:16" ht="23.45" customHeight="1">
      <c r="A41" s="204"/>
      <c r="B41" s="172" t="s">
        <v>182</v>
      </c>
      <c r="C41" s="162">
        <v>4484</v>
      </c>
      <c r="D41" s="162">
        <v>1396</v>
      </c>
      <c r="E41" s="162">
        <v>54</v>
      </c>
      <c r="F41" s="162">
        <v>34</v>
      </c>
      <c r="G41" s="162">
        <v>227</v>
      </c>
      <c r="H41" s="162">
        <v>24</v>
      </c>
      <c r="I41" s="162">
        <v>669</v>
      </c>
      <c r="J41" s="162">
        <v>26</v>
      </c>
      <c r="K41" s="162">
        <v>3</v>
      </c>
      <c r="L41" s="162">
        <v>11</v>
      </c>
      <c r="M41" s="162">
        <v>12</v>
      </c>
      <c r="N41" s="162">
        <v>94</v>
      </c>
      <c r="O41" s="174">
        <v>7034</v>
      </c>
      <c r="P41" s="71"/>
    </row>
    <row r="42" spans="1:16" ht="23.45" customHeight="1">
      <c r="A42" s="204"/>
      <c r="B42" s="172" t="s">
        <v>382</v>
      </c>
      <c r="C42" s="162">
        <v>4541</v>
      </c>
      <c r="D42" s="162">
        <v>1381</v>
      </c>
      <c r="E42" s="162">
        <v>54</v>
      </c>
      <c r="F42" s="162">
        <v>34</v>
      </c>
      <c r="G42" s="162">
        <v>227</v>
      </c>
      <c r="H42" s="162">
        <v>25</v>
      </c>
      <c r="I42" s="162">
        <v>651</v>
      </c>
      <c r="J42" s="162">
        <v>25</v>
      </c>
      <c r="K42" s="162">
        <v>3</v>
      </c>
      <c r="L42" s="162">
        <v>11</v>
      </c>
      <c r="M42" s="162">
        <v>12</v>
      </c>
      <c r="N42" s="162">
        <v>92</v>
      </c>
      <c r="O42" s="174">
        <v>7056</v>
      </c>
      <c r="P42" s="71"/>
    </row>
    <row r="43" spans="1:16" ht="23.45" customHeight="1">
      <c r="A43" s="204"/>
      <c r="B43" s="172" t="s">
        <v>183</v>
      </c>
      <c r="C43" s="162">
        <v>1533</v>
      </c>
      <c r="D43" s="162">
        <v>631</v>
      </c>
      <c r="E43" s="162">
        <v>24</v>
      </c>
      <c r="F43" s="162">
        <v>3</v>
      </c>
      <c r="G43" s="162">
        <v>19</v>
      </c>
      <c r="H43" s="162">
        <v>1</v>
      </c>
      <c r="I43" s="162">
        <v>385</v>
      </c>
      <c r="J43" s="162">
        <v>1</v>
      </c>
      <c r="K43" s="162">
        <v>2</v>
      </c>
      <c r="L43" s="162">
        <v>30</v>
      </c>
      <c r="M43" s="162">
        <v>12</v>
      </c>
      <c r="N43" s="162">
        <v>109</v>
      </c>
      <c r="O43" s="174">
        <v>2750</v>
      </c>
      <c r="P43" s="71"/>
    </row>
    <row r="44" spans="1:16" ht="23.45" customHeight="1">
      <c r="A44" s="204"/>
      <c r="B44" s="172" t="s">
        <v>383</v>
      </c>
      <c r="C44" s="162">
        <v>2202</v>
      </c>
      <c r="D44" s="162">
        <v>857</v>
      </c>
      <c r="E44" s="162">
        <v>24</v>
      </c>
      <c r="F44" s="162">
        <v>3</v>
      </c>
      <c r="G44" s="162">
        <v>19</v>
      </c>
      <c r="H44" s="162">
        <v>2</v>
      </c>
      <c r="I44" s="162">
        <v>448</v>
      </c>
      <c r="J44" s="162">
        <v>2</v>
      </c>
      <c r="K44" s="162">
        <v>3</v>
      </c>
      <c r="L44" s="162">
        <v>30</v>
      </c>
      <c r="M44" s="162">
        <v>12</v>
      </c>
      <c r="N44" s="162">
        <v>151</v>
      </c>
      <c r="O44" s="174">
        <v>3753</v>
      </c>
      <c r="P44" s="71"/>
    </row>
    <row r="45" spans="1:16" ht="2.4500000000000002" customHeight="1">
      <c r="A45" s="204"/>
      <c r="B45" s="170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71"/>
    </row>
    <row r="46" spans="1:16" ht="23.45" customHeight="1">
      <c r="A46" s="204" t="s">
        <v>8</v>
      </c>
      <c r="B46" s="172" t="s">
        <v>181</v>
      </c>
      <c r="C46" s="162">
        <v>4917</v>
      </c>
      <c r="D46" s="162">
        <v>1601</v>
      </c>
      <c r="E46" s="162">
        <v>95</v>
      </c>
      <c r="F46" s="162">
        <v>75</v>
      </c>
      <c r="G46" s="162">
        <v>187</v>
      </c>
      <c r="H46" s="162">
        <v>63</v>
      </c>
      <c r="I46" s="162">
        <v>614</v>
      </c>
      <c r="J46" s="162">
        <v>197</v>
      </c>
      <c r="K46" s="162">
        <v>0</v>
      </c>
      <c r="L46" s="162">
        <v>5</v>
      </c>
      <c r="M46" s="162">
        <v>0</v>
      </c>
      <c r="N46" s="162">
        <v>223</v>
      </c>
      <c r="O46" s="174">
        <v>7977</v>
      </c>
      <c r="P46" s="71"/>
    </row>
    <row r="47" spans="1:16" ht="23.45" customHeight="1">
      <c r="A47" s="204"/>
      <c r="B47" s="172" t="s">
        <v>182</v>
      </c>
      <c r="C47" s="162">
        <v>4918</v>
      </c>
      <c r="D47" s="162">
        <v>1624</v>
      </c>
      <c r="E47" s="162">
        <v>90</v>
      </c>
      <c r="F47" s="162">
        <v>78</v>
      </c>
      <c r="G47" s="162">
        <v>177</v>
      </c>
      <c r="H47" s="162">
        <v>62</v>
      </c>
      <c r="I47" s="162">
        <v>498</v>
      </c>
      <c r="J47" s="162">
        <v>199</v>
      </c>
      <c r="K47" s="162">
        <v>1</v>
      </c>
      <c r="L47" s="162">
        <v>8</v>
      </c>
      <c r="M47" s="162">
        <v>0</v>
      </c>
      <c r="N47" s="162">
        <v>174</v>
      </c>
      <c r="O47" s="174">
        <v>7829</v>
      </c>
      <c r="P47" s="71"/>
    </row>
    <row r="48" spans="1:16" ht="23.45" customHeight="1">
      <c r="A48" s="204"/>
      <c r="B48" s="172" t="s">
        <v>382</v>
      </c>
      <c r="C48" s="162">
        <v>5024</v>
      </c>
      <c r="D48" s="162">
        <v>1657</v>
      </c>
      <c r="E48" s="162">
        <v>90</v>
      </c>
      <c r="F48" s="162">
        <v>78</v>
      </c>
      <c r="G48" s="162">
        <v>177</v>
      </c>
      <c r="H48" s="162">
        <v>68</v>
      </c>
      <c r="I48" s="162">
        <v>502</v>
      </c>
      <c r="J48" s="162">
        <v>219</v>
      </c>
      <c r="K48" s="162">
        <v>0</v>
      </c>
      <c r="L48" s="162">
        <v>8</v>
      </c>
      <c r="M48" s="162">
        <v>0</v>
      </c>
      <c r="N48" s="162">
        <v>168</v>
      </c>
      <c r="O48" s="174">
        <v>7991</v>
      </c>
      <c r="P48" s="71"/>
    </row>
    <row r="49" spans="1:19" ht="23.45" customHeight="1">
      <c r="A49" s="204"/>
      <c r="B49" s="172" t="s">
        <v>183</v>
      </c>
      <c r="C49" s="162">
        <v>2239</v>
      </c>
      <c r="D49" s="162">
        <v>764</v>
      </c>
      <c r="E49" s="162">
        <v>26</v>
      </c>
      <c r="F49" s="162">
        <v>9</v>
      </c>
      <c r="G49" s="162">
        <v>22</v>
      </c>
      <c r="H49" s="162">
        <v>1</v>
      </c>
      <c r="I49" s="162">
        <v>404</v>
      </c>
      <c r="J49" s="162">
        <v>1</v>
      </c>
      <c r="K49" s="162">
        <v>0</v>
      </c>
      <c r="L49" s="162">
        <v>8</v>
      </c>
      <c r="M49" s="162">
        <v>0</v>
      </c>
      <c r="N49" s="162">
        <v>141</v>
      </c>
      <c r="O49" s="174">
        <v>3615</v>
      </c>
      <c r="P49" s="71"/>
    </row>
    <row r="50" spans="1:19" ht="23.45" customHeight="1">
      <c r="A50" s="204"/>
      <c r="B50" s="172" t="s">
        <v>383</v>
      </c>
      <c r="C50" s="162">
        <v>3067</v>
      </c>
      <c r="D50" s="162">
        <v>1020</v>
      </c>
      <c r="E50" s="162">
        <v>26</v>
      </c>
      <c r="F50" s="162">
        <v>9</v>
      </c>
      <c r="G50" s="162">
        <v>22</v>
      </c>
      <c r="H50" s="162">
        <v>10</v>
      </c>
      <c r="I50" s="162">
        <v>446</v>
      </c>
      <c r="J50" s="162">
        <v>50</v>
      </c>
      <c r="K50" s="162">
        <v>1</v>
      </c>
      <c r="L50" s="162">
        <v>8</v>
      </c>
      <c r="M50" s="162">
        <v>0</v>
      </c>
      <c r="N50" s="162">
        <v>175</v>
      </c>
      <c r="O50" s="174">
        <v>4834</v>
      </c>
      <c r="P50" s="71"/>
    </row>
    <row r="51" spans="1:19" ht="2.85" customHeight="1">
      <c r="A51" s="204"/>
      <c r="B51" s="171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61"/>
      <c r="Q51" t="b">
        <f>SUM(C51:J51)='Agendy-Obvod OS'!G50</f>
        <v>1</v>
      </c>
      <c r="R51" t="b">
        <f>SUM(K51:N51)='Agendy-Obvod OS'!K50</f>
        <v>1</v>
      </c>
      <c r="S51" t="b">
        <f>O51=('Agendy-Obvod OS'!G50+'Agendy-Obvod OS'!K50)</f>
        <v>1</v>
      </c>
    </row>
    <row r="52" spans="1:19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9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9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9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9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</sheetData>
  <mergeCells count="13">
    <mergeCell ref="A22:A27"/>
    <mergeCell ref="A28:A33"/>
    <mergeCell ref="A40:A45"/>
    <mergeCell ref="A46:A51"/>
    <mergeCell ref="A1:O1"/>
    <mergeCell ref="O2:O3"/>
    <mergeCell ref="C2:J2"/>
    <mergeCell ref="K2:N2"/>
    <mergeCell ref="A4:A9"/>
    <mergeCell ref="A10:A15"/>
    <mergeCell ref="A16:A21"/>
    <mergeCell ref="A34:A39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56"/>
  <sheetViews>
    <sheetView zoomScale="70" zoomScaleNormal="70" zoomScaleSheetLayoutView="50" zoomScalePageLayoutView="30" workbookViewId="0">
      <selection sqref="A1:T1"/>
    </sheetView>
  </sheetViews>
  <sheetFormatPr defaultRowHeight="12.75"/>
  <cols>
    <col min="1" max="1" width="8" customWidth="1"/>
    <col min="2" max="2" width="20.7109375" customWidth="1"/>
    <col min="3" max="6" width="12.140625" customWidth="1"/>
    <col min="7" max="7" width="0.85546875" customWidth="1"/>
    <col min="8" max="12" width="12.140625" customWidth="1"/>
    <col min="13" max="13" width="0.85546875" customWidth="1"/>
    <col min="14" max="20" width="12.140625" customWidth="1"/>
    <col min="21" max="21" width="0.85546875" customWidth="1"/>
  </cols>
  <sheetData>
    <row r="1" spans="1:21" ht="30" customHeight="1">
      <c r="A1" s="214" t="s">
        <v>468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06"/>
    </row>
    <row r="2" spans="1:21" ht="20.100000000000001" customHeight="1">
      <c r="A2" s="197" t="s">
        <v>397</v>
      </c>
      <c r="B2" s="198"/>
      <c r="C2" s="196" t="s">
        <v>386</v>
      </c>
      <c r="D2" s="196"/>
      <c r="E2" s="196"/>
      <c r="F2" s="196"/>
      <c r="G2" s="196"/>
      <c r="H2" s="196" t="s">
        <v>387</v>
      </c>
      <c r="I2" s="196"/>
      <c r="J2" s="196"/>
      <c r="K2" s="196"/>
      <c r="L2" s="196"/>
      <c r="M2" s="62"/>
      <c r="N2" s="196" t="s">
        <v>389</v>
      </c>
      <c r="O2" s="196"/>
      <c r="P2" s="196"/>
      <c r="Q2" s="196"/>
      <c r="R2" s="196"/>
      <c r="S2" s="196"/>
      <c r="T2" s="196"/>
      <c r="U2" s="206"/>
    </row>
    <row r="3" spans="1:21" ht="20.100000000000001" customHeight="1">
      <c r="A3" s="199"/>
      <c r="B3" s="200"/>
      <c r="C3" s="69" t="s">
        <v>16</v>
      </c>
      <c r="D3" s="69" t="s">
        <v>210</v>
      </c>
      <c r="E3" s="69" t="s">
        <v>211</v>
      </c>
      <c r="F3" s="72" t="s">
        <v>17</v>
      </c>
      <c r="G3" s="61"/>
      <c r="H3" s="69" t="s">
        <v>212</v>
      </c>
      <c r="I3" s="69" t="s">
        <v>213</v>
      </c>
      <c r="J3" s="69" t="s">
        <v>214</v>
      </c>
      <c r="K3" s="69" t="s">
        <v>215</v>
      </c>
      <c r="L3" s="72" t="s">
        <v>17</v>
      </c>
      <c r="M3" s="61"/>
      <c r="N3" s="62" t="s">
        <v>30</v>
      </c>
      <c r="O3" s="62" t="s">
        <v>218</v>
      </c>
      <c r="P3" s="62" t="s">
        <v>219</v>
      </c>
      <c r="Q3" s="62" t="s">
        <v>220</v>
      </c>
      <c r="R3" s="62" t="s">
        <v>221</v>
      </c>
      <c r="S3" s="62" t="s">
        <v>222</v>
      </c>
      <c r="T3" s="73" t="s">
        <v>17</v>
      </c>
      <c r="U3" s="206"/>
    </row>
    <row r="4" spans="1:21" s="55" customFormat="1" ht="21" customHeight="1">
      <c r="A4" s="194" t="s">
        <v>1</v>
      </c>
      <c r="B4" s="141" t="s">
        <v>181</v>
      </c>
      <c r="C4" s="82">
        <v>8203</v>
      </c>
      <c r="D4" s="82">
        <v>236</v>
      </c>
      <c r="E4" s="82">
        <v>292</v>
      </c>
      <c r="F4" s="131">
        <v>8731</v>
      </c>
      <c r="G4" s="135"/>
      <c r="H4" s="82">
        <v>0</v>
      </c>
      <c r="I4" s="82">
        <v>10</v>
      </c>
      <c r="J4" s="82">
        <v>3</v>
      </c>
      <c r="K4" s="82">
        <v>41</v>
      </c>
      <c r="L4" s="131">
        <v>54</v>
      </c>
      <c r="M4" s="135"/>
      <c r="N4" s="82">
        <v>156</v>
      </c>
      <c r="O4" s="82">
        <v>29</v>
      </c>
      <c r="P4" s="82">
        <v>5</v>
      </c>
      <c r="Q4" s="82">
        <v>963</v>
      </c>
      <c r="R4" s="82">
        <v>9</v>
      </c>
      <c r="S4" s="82">
        <v>8</v>
      </c>
      <c r="T4" s="131">
        <v>1170</v>
      </c>
      <c r="U4" s="144"/>
    </row>
    <row r="5" spans="1:21" s="55" customFormat="1" ht="21" customHeight="1">
      <c r="A5" s="194"/>
      <c r="B5" s="141" t="s">
        <v>182</v>
      </c>
      <c r="C5" s="82">
        <v>7966</v>
      </c>
      <c r="D5" s="82">
        <v>210</v>
      </c>
      <c r="E5" s="82">
        <v>290</v>
      </c>
      <c r="F5" s="131">
        <v>8466</v>
      </c>
      <c r="G5" s="135"/>
      <c r="H5" s="82">
        <v>0</v>
      </c>
      <c r="I5" s="82">
        <v>2</v>
      </c>
      <c r="J5" s="82">
        <v>7</v>
      </c>
      <c r="K5" s="82">
        <v>2943</v>
      </c>
      <c r="L5" s="131">
        <v>2952</v>
      </c>
      <c r="M5" s="135"/>
      <c r="N5" s="82">
        <v>159</v>
      </c>
      <c r="O5" s="82">
        <v>29</v>
      </c>
      <c r="P5" s="82">
        <v>3</v>
      </c>
      <c r="Q5" s="82">
        <v>1046</v>
      </c>
      <c r="R5" s="82">
        <v>10</v>
      </c>
      <c r="S5" s="82">
        <v>6</v>
      </c>
      <c r="T5" s="131">
        <v>1253</v>
      </c>
      <c r="U5" s="144"/>
    </row>
    <row r="6" spans="1:21" s="55" customFormat="1" ht="21" customHeight="1">
      <c r="A6" s="194"/>
      <c r="B6" s="141" t="s">
        <v>382</v>
      </c>
      <c r="C6" s="82">
        <v>8013</v>
      </c>
      <c r="D6" s="82">
        <v>210</v>
      </c>
      <c r="E6" s="82">
        <v>290</v>
      </c>
      <c r="F6" s="131">
        <v>8513</v>
      </c>
      <c r="G6" s="135"/>
      <c r="H6" s="82">
        <v>0</v>
      </c>
      <c r="I6" s="82">
        <v>2</v>
      </c>
      <c r="J6" s="82">
        <v>7</v>
      </c>
      <c r="K6" s="82">
        <v>2943</v>
      </c>
      <c r="L6" s="131">
        <v>2952</v>
      </c>
      <c r="M6" s="135"/>
      <c r="N6" s="82">
        <v>158</v>
      </c>
      <c r="O6" s="82">
        <v>29</v>
      </c>
      <c r="P6" s="82">
        <v>3</v>
      </c>
      <c r="Q6" s="82">
        <v>1030</v>
      </c>
      <c r="R6" s="82">
        <v>10</v>
      </c>
      <c r="S6" s="82">
        <v>6</v>
      </c>
      <c r="T6" s="131">
        <v>1236</v>
      </c>
      <c r="U6" s="144"/>
    </row>
    <row r="7" spans="1:21" s="55" customFormat="1" ht="21" customHeight="1">
      <c r="A7" s="194"/>
      <c r="B7" s="141" t="s">
        <v>183</v>
      </c>
      <c r="C7" s="82">
        <v>5134</v>
      </c>
      <c r="D7" s="82">
        <v>99</v>
      </c>
      <c r="E7" s="82">
        <v>56</v>
      </c>
      <c r="F7" s="131">
        <v>5289</v>
      </c>
      <c r="G7" s="135"/>
      <c r="H7" s="82">
        <v>0</v>
      </c>
      <c r="I7" s="82">
        <v>20</v>
      </c>
      <c r="J7" s="82">
        <v>6</v>
      </c>
      <c r="K7" s="82">
        <v>2358</v>
      </c>
      <c r="L7" s="131">
        <v>2384</v>
      </c>
      <c r="M7" s="135"/>
      <c r="N7" s="82">
        <v>12</v>
      </c>
      <c r="O7" s="82">
        <v>0</v>
      </c>
      <c r="P7" s="82">
        <v>8</v>
      </c>
      <c r="Q7" s="82">
        <v>16</v>
      </c>
      <c r="R7" s="82">
        <v>2</v>
      </c>
      <c r="S7" s="82">
        <v>2</v>
      </c>
      <c r="T7" s="131">
        <v>40</v>
      </c>
      <c r="U7" s="144"/>
    </row>
    <row r="8" spans="1:21" s="55" customFormat="1" ht="21" customHeight="1">
      <c r="A8" s="194"/>
      <c r="B8" s="141" t="s">
        <v>383</v>
      </c>
      <c r="C8" s="82">
        <v>5689</v>
      </c>
      <c r="D8" s="82">
        <v>99</v>
      </c>
      <c r="E8" s="82">
        <v>56</v>
      </c>
      <c r="F8" s="131">
        <v>5844</v>
      </c>
      <c r="G8" s="135"/>
      <c r="H8" s="82">
        <v>0</v>
      </c>
      <c r="I8" s="82">
        <v>20</v>
      </c>
      <c r="J8" s="82">
        <v>6</v>
      </c>
      <c r="K8" s="82">
        <v>2358</v>
      </c>
      <c r="L8" s="131">
        <v>2384</v>
      </c>
      <c r="M8" s="135"/>
      <c r="N8" s="82">
        <v>13</v>
      </c>
      <c r="O8" s="82">
        <v>0</v>
      </c>
      <c r="P8" s="82">
        <v>8</v>
      </c>
      <c r="Q8" s="82">
        <v>32</v>
      </c>
      <c r="R8" s="82">
        <v>2</v>
      </c>
      <c r="S8" s="82">
        <v>2</v>
      </c>
      <c r="T8" s="131">
        <v>57</v>
      </c>
      <c r="U8" s="144"/>
    </row>
    <row r="9" spans="1:21" ht="2.4500000000000002" customHeight="1">
      <c r="A9" s="194"/>
      <c r="B9" s="61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5"/>
      <c r="O9" s="135"/>
      <c r="P9" s="135"/>
      <c r="Q9" s="135"/>
      <c r="R9" s="135"/>
      <c r="S9" s="135"/>
      <c r="T9" s="135"/>
      <c r="U9" s="71"/>
    </row>
    <row r="10" spans="1:21" s="55" customFormat="1" ht="21" customHeight="1">
      <c r="A10" s="194" t="s">
        <v>2</v>
      </c>
      <c r="B10" s="141" t="s">
        <v>181</v>
      </c>
      <c r="C10" s="82">
        <v>8305</v>
      </c>
      <c r="D10" s="82">
        <v>44</v>
      </c>
      <c r="E10" s="82">
        <v>72</v>
      </c>
      <c r="F10" s="131">
        <v>8421</v>
      </c>
      <c r="G10" s="135"/>
      <c r="H10" s="82">
        <v>0</v>
      </c>
      <c r="I10" s="82">
        <v>0</v>
      </c>
      <c r="J10" s="82">
        <v>106</v>
      </c>
      <c r="K10" s="82">
        <v>69</v>
      </c>
      <c r="L10" s="131">
        <v>175</v>
      </c>
      <c r="M10" s="135"/>
      <c r="N10" s="82">
        <v>49</v>
      </c>
      <c r="O10" s="82">
        <v>32</v>
      </c>
      <c r="P10" s="82">
        <v>11</v>
      </c>
      <c r="Q10" s="82">
        <v>1229</v>
      </c>
      <c r="R10" s="82">
        <v>13</v>
      </c>
      <c r="S10" s="82">
        <v>0</v>
      </c>
      <c r="T10" s="131">
        <v>1334</v>
      </c>
      <c r="U10" s="144"/>
    </row>
    <row r="11" spans="1:21" s="55" customFormat="1" ht="21" customHeight="1">
      <c r="A11" s="194"/>
      <c r="B11" s="141" t="s">
        <v>182</v>
      </c>
      <c r="C11" s="82">
        <v>8392</v>
      </c>
      <c r="D11" s="82">
        <v>49</v>
      </c>
      <c r="E11" s="82">
        <v>87</v>
      </c>
      <c r="F11" s="131">
        <v>8528</v>
      </c>
      <c r="G11" s="135"/>
      <c r="H11" s="82">
        <v>0</v>
      </c>
      <c r="I11" s="82">
        <v>3</v>
      </c>
      <c r="J11" s="82">
        <v>122</v>
      </c>
      <c r="K11" s="82">
        <v>1177</v>
      </c>
      <c r="L11" s="131">
        <v>1302</v>
      </c>
      <c r="M11" s="135"/>
      <c r="N11" s="82">
        <v>47</v>
      </c>
      <c r="O11" s="82">
        <v>36</v>
      </c>
      <c r="P11" s="82">
        <v>7</v>
      </c>
      <c r="Q11" s="82">
        <v>1181</v>
      </c>
      <c r="R11" s="82">
        <v>18</v>
      </c>
      <c r="S11" s="82">
        <v>1</v>
      </c>
      <c r="T11" s="131">
        <v>1290</v>
      </c>
      <c r="U11" s="144"/>
    </row>
    <row r="12" spans="1:21" s="55" customFormat="1" ht="21" customHeight="1">
      <c r="A12" s="194"/>
      <c r="B12" s="141" t="s">
        <v>382</v>
      </c>
      <c r="C12" s="82">
        <v>8373</v>
      </c>
      <c r="D12" s="82">
        <v>49</v>
      </c>
      <c r="E12" s="82">
        <v>87</v>
      </c>
      <c r="F12" s="131">
        <v>8509</v>
      </c>
      <c r="G12" s="135"/>
      <c r="H12" s="82">
        <v>0</v>
      </c>
      <c r="I12" s="82">
        <v>3</v>
      </c>
      <c r="J12" s="82">
        <v>122</v>
      </c>
      <c r="K12" s="82">
        <v>1177</v>
      </c>
      <c r="L12" s="131">
        <v>1302</v>
      </c>
      <c r="M12" s="135"/>
      <c r="N12" s="82">
        <v>45</v>
      </c>
      <c r="O12" s="82">
        <v>40</v>
      </c>
      <c r="P12" s="82">
        <v>5</v>
      </c>
      <c r="Q12" s="82">
        <v>1163</v>
      </c>
      <c r="R12" s="82">
        <v>18</v>
      </c>
      <c r="S12" s="82">
        <v>1</v>
      </c>
      <c r="T12" s="131">
        <v>1272</v>
      </c>
      <c r="U12" s="144"/>
    </row>
    <row r="13" spans="1:21" s="55" customFormat="1" ht="21" customHeight="1">
      <c r="A13" s="194"/>
      <c r="B13" s="141" t="s">
        <v>183</v>
      </c>
      <c r="C13" s="82">
        <v>4959</v>
      </c>
      <c r="D13" s="82">
        <v>11</v>
      </c>
      <c r="E13" s="82">
        <v>11</v>
      </c>
      <c r="F13" s="131">
        <v>4981</v>
      </c>
      <c r="G13" s="135"/>
      <c r="H13" s="82">
        <v>0</v>
      </c>
      <c r="I13" s="82">
        <v>21</v>
      </c>
      <c r="J13" s="82">
        <v>66</v>
      </c>
      <c r="K13" s="82">
        <v>2071</v>
      </c>
      <c r="L13" s="131">
        <v>2158</v>
      </c>
      <c r="M13" s="135"/>
      <c r="N13" s="82">
        <v>16</v>
      </c>
      <c r="O13" s="82">
        <v>8</v>
      </c>
      <c r="P13" s="82">
        <v>8</v>
      </c>
      <c r="Q13" s="82">
        <v>90</v>
      </c>
      <c r="R13" s="82">
        <v>3</v>
      </c>
      <c r="S13" s="82">
        <v>0</v>
      </c>
      <c r="T13" s="131">
        <v>125</v>
      </c>
      <c r="U13" s="144"/>
    </row>
    <row r="14" spans="1:21" s="55" customFormat="1" ht="21" customHeight="1">
      <c r="A14" s="194"/>
      <c r="B14" s="141" t="s">
        <v>383</v>
      </c>
      <c r="C14" s="82">
        <v>5327</v>
      </c>
      <c r="D14" s="82">
        <v>11</v>
      </c>
      <c r="E14" s="82">
        <v>11</v>
      </c>
      <c r="F14" s="131">
        <v>5349</v>
      </c>
      <c r="G14" s="135"/>
      <c r="H14" s="82">
        <v>0</v>
      </c>
      <c r="I14" s="82">
        <v>21</v>
      </c>
      <c r="J14" s="82">
        <v>66</v>
      </c>
      <c r="K14" s="82">
        <v>2071</v>
      </c>
      <c r="L14" s="131">
        <v>2158</v>
      </c>
      <c r="M14" s="135"/>
      <c r="N14" s="82">
        <v>20</v>
      </c>
      <c r="O14" s="82">
        <v>11</v>
      </c>
      <c r="P14" s="82">
        <v>10</v>
      </c>
      <c r="Q14" s="82">
        <v>108</v>
      </c>
      <c r="R14" s="82">
        <v>3</v>
      </c>
      <c r="S14" s="82">
        <v>0</v>
      </c>
      <c r="T14" s="131">
        <v>152</v>
      </c>
      <c r="U14" s="144"/>
    </row>
    <row r="15" spans="1:21" ht="2.4500000000000002" customHeight="1">
      <c r="A15" s="194"/>
      <c r="B15" s="61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5"/>
      <c r="O15" s="135"/>
      <c r="P15" s="135"/>
      <c r="Q15" s="135"/>
      <c r="R15" s="135"/>
      <c r="S15" s="135"/>
      <c r="T15" s="135"/>
      <c r="U15" s="71"/>
    </row>
    <row r="16" spans="1:21" s="55" customFormat="1" ht="21" customHeight="1">
      <c r="A16" s="194" t="s">
        <v>3</v>
      </c>
      <c r="B16" s="141" t="s">
        <v>181</v>
      </c>
      <c r="C16" s="82">
        <v>8308</v>
      </c>
      <c r="D16" s="82">
        <v>49</v>
      </c>
      <c r="E16" s="82">
        <v>59</v>
      </c>
      <c r="F16" s="131">
        <v>8416</v>
      </c>
      <c r="G16" s="135"/>
      <c r="H16" s="82">
        <v>0</v>
      </c>
      <c r="I16" s="82">
        <v>2</v>
      </c>
      <c r="J16" s="82">
        <v>0</v>
      </c>
      <c r="K16" s="82">
        <v>28</v>
      </c>
      <c r="L16" s="131">
        <v>30</v>
      </c>
      <c r="M16" s="135"/>
      <c r="N16" s="82">
        <v>43</v>
      </c>
      <c r="O16" s="82">
        <v>44</v>
      </c>
      <c r="P16" s="82">
        <v>17</v>
      </c>
      <c r="Q16" s="82">
        <v>1969</v>
      </c>
      <c r="R16" s="82">
        <v>19</v>
      </c>
      <c r="S16" s="82">
        <v>7</v>
      </c>
      <c r="T16" s="131">
        <v>2099</v>
      </c>
      <c r="U16" s="144"/>
    </row>
    <row r="17" spans="1:21" s="55" customFormat="1" ht="21" customHeight="1">
      <c r="A17" s="194"/>
      <c r="B17" s="141" t="s">
        <v>182</v>
      </c>
      <c r="C17" s="82">
        <v>7963</v>
      </c>
      <c r="D17" s="82">
        <v>43</v>
      </c>
      <c r="E17" s="82">
        <v>26</v>
      </c>
      <c r="F17" s="131">
        <v>8032</v>
      </c>
      <c r="G17" s="135"/>
      <c r="H17" s="82">
        <v>0</v>
      </c>
      <c r="I17" s="82">
        <v>7</v>
      </c>
      <c r="J17" s="82">
        <v>1</v>
      </c>
      <c r="K17" s="82">
        <v>177</v>
      </c>
      <c r="L17" s="131">
        <v>185</v>
      </c>
      <c r="M17" s="135"/>
      <c r="N17" s="82">
        <v>36</v>
      </c>
      <c r="O17" s="82">
        <v>47</v>
      </c>
      <c r="P17" s="82">
        <v>4</v>
      </c>
      <c r="Q17" s="82">
        <v>2009</v>
      </c>
      <c r="R17" s="82">
        <v>16</v>
      </c>
      <c r="S17" s="82">
        <v>7</v>
      </c>
      <c r="T17" s="131">
        <v>2119</v>
      </c>
      <c r="U17" s="144"/>
    </row>
    <row r="18" spans="1:21" s="55" customFormat="1" ht="21" customHeight="1">
      <c r="A18" s="194"/>
      <c r="B18" s="141" t="s">
        <v>382</v>
      </c>
      <c r="C18" s="82">
        <v>7696</v>
      </c>
      <c r="D18" s="82">
        <v>43</v>
      </c>
      <c r="E18" s="82">
        <v>26</v>
      </c>
      <c r="F18" s="131">
        <v>7765</v>
      </c>
      <c r="G18" s="135"/>
      <c r="H18" s="82">
        <v>0</v>
      </c>
      <c r="I18" s="82">
        <v>7</v>
      </c>
      <c r="J18" s="82">
        <v>1</v>
      </c>
      <c r="K18" s="82">
        <v>180</v>
      </c>
      <c r="L18" s="131">
        <v>188</v>
      </c>
      <c r="M18" s="135"/>
      <c r="N18" s="82">
        <v>75</v>
      </c>
      <c r="O18" s="82">
        <v>47</v>
      </c>
      <c r="P18" s="82">
        <v>4</v>
      </c>
      <c r="Q18" s="82">
        <v>2100</v>
      </c>
      <c r="R18" s="82">
        <v>24</v>
      </c>
      <c r="S18" s="82">
        <v>7</v>
      </c>
      <c r="T18" s="131">
        <v>2257</v>
      </c>
      <c r="U18" s="144"/>
    </row>
    <row r="19" spans="1:21" s="55" customFormat="1" ht="21" customHeight="1">
      <c r="A19" s="194"/>
      <c r="B19" s="141" t="s">
        <v>183</v>
      </c>
      <c r="C19" s="82">
        <v>4547</v>
      </c>
      <c r="D19" s="82">
        <v>29</v>
      </c>
      <c r="E19" s="82">
        <v>57</v>
      </c>
      <c r="F19" s="131">
        <v>4633</v>
      </c>
      <c r="G19" s="135"/>
      <c r="H19" s="82">
        <v>0</v>
      </c>
      <c r="I19" s="82">
        <v>6</v>
      </c>
      <c r="J19" s="82">
        <v>1</v>
      </c>
      <c r="K19" s="82">
        <v>14</v>
      </c>
      <c r="L19" s="131">
        <v>21</v>
      </c>
      <c r="M19" s="135"/>
      <c r="N19" s="82">
        <v>10</v>
      </c>
      <c r="O19" s="82">
        <v>38</v>
      </c>
      <c r="P19" s="82">
        <v>15</v>
      </c>
      <c r="Q19" s="82">
        <v>55</v>
      </c>
      <c r="R19" s="82">
        <v>3</v>
      </c>
      <c r="S19" s="82">
        <v>0</v>
      </c>
      <c r="T19" s="131">
        <v>121</v>
      </c>
      <c r="U19" s="144"/>
    </row>
    <row r="20" spans="1:21" s="55" customFormat="1" ht="21" customHeight="1">
      <c r="A20" s="194"/>
      <c r="B20" s="141" t="s">
        <v>383</v>
      </c>
      <c r="C20" s="82">
        <v>6051</v>
      </c>
      <c r="D20" s="82">
        <v>29</v>
      </c>
      <c r="E20" s="82">
        <v>57</v>
      </c>
      <c r="F20" s="131">
        <v>6137</v>
      </c>
      <c r="G20" s="135"/>
      <c r="H20" s="82">
        <v>0</v>
      </c>
      <c r="I20" s="82">
        <v>6</v>
      </c>
      <c r="J20" s="82">
        <v>1</v>
      </c>
      <c r="K20" s="82">
        <v>15</v>
      </c>
      <c r="L20" s="131">
        <v>22</v>
      </c>
      <c r="M20" s="135"/>
      <c r="N20" s="82">
        <v>14</v>
      </c>
      <c r="O20" s="82">
        <v>44</v>
      </c>
      <c r="P20" s="82">
        <v>15</v>
      </c>
      <c r="Q20" s="82">
        <v>133</v>
      </c>
      <c r="R20" s="82">
        <v>4</v>
      </c>
      <c r="S20" s="82">
        <v>3</v>
      </c>
      <c r="T20" s="131">
        <v>213</v>
      </c>
      <c r="U20" s="144"/>
    </row>
    <row r="21" spans="1:21" ht="2.4500000000000002" customHeight="1">
      <c r="A21" s="194"/>
      <c r="B21" s="61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5"/>
      <c r="O21" s="135"/>
      <c r="P21" s="135"/>
      <c r="Q21" s="135"/>
      <c r="R21" s="135"/>
      <c r="S21" s="135"/>
      <c r="T21" s="135"/>
      <c r="U21" s="71"/>
    </row>
    <row r="22" spans="1:21" s="55" customFormat="1" ht="21" customHeight="1">
      <c r="A22" s="194" t="s">
        <v>4</v>
      </c>
      <c r="B22" s="141" t="s">
        <v>181</v>
      </c>
      <c r="C22" s="82">
        <v>10234</v>
      </c>
      <c r="D22" s="82">
        <v>29</v>
      </c>
      <c r="E22" s="82">
        <v>101</v>
      </c>
      <c r="F22" s="131">
        <v>10364</v>
      </c>
      <c r="G22" s="135"/>
      <c r="H22" s="82">
        <v>0</v>
      </c>
      <c r="I22" s="82">
        <v>2</v>
      </c>
      <c r="J22" s="82">
        <v>62</v>
      </c>
      <c r="K22" s="82">
        <v>36</v>
      </c>
      <c r="L22" s="131">
        <v>100</v>
      </c>
      <c r="M22" s="135"/>
      <c r="N22" s="82">
        <v>83</v>
      </c>
      <c r="O22" s="82">
        <v>6</v>
      </c>
      <c r="P22" s="82">
        <v>15</v>
      </c>
      <c r="Q22" s="82">
        <v>1947</v>
      </c>
      <c r="R22" s="82">
        <v>40</v>
      </c>
      <c r="S22" s="82">
        <v>3</v>
      </c>
      <c r="T22" s="131">
        <v>2094</v>
      </c>
      <c r="U22" s="144"/>
    </row>
    <row r="23" spans="1:21" s="55" customFormat="1" ht="21" customHeight="1">
      <c r="A23" s="194"/>
      <c r="B23" s="141" t="s">
        <v>182</v>
      </c>
      <c r="C23" s="82">
        <v>10494</v>
      </c>
      <c r="D23" s="82">
        <v>38</v>
      </c>
      <c r="E23" s="82">
        <v>122</v>
      </c>
      <c r="F23" s="131">
        <v>10654</v>
      </c>
      <c r="G23" s="135"/>
      <c r="H23" s="82">
        <v>0</v>
      </c>
      <c r="I23" s="82">
        <v>2</v>
      </c>
      <c r="J23" s="82">
        <v>69</v>
      </c>
      <c r="K23" s="82">
        <v>1495</v>
      </c>
      <c r="L23" s="131">
        <v>1566</v>
      </c>
      <c r="M23" s="135"/>
      <c r="N23" s="82">
        <v>85</v>
      </c>
      <c r="O23" s="82">
        <v>51</v>
      </c>
      <c r="P23" s="82">
        <v>7</v>
      </c>
      <c r="Q23" s="82">
        <v>1954</v>
      </c>
      <c r="R23" s="82">
        <v>40</v>
      </c>
      <c r="S23" s="82">
        <v>3</v>
      </c>
      <c r="T23" s="131">
        <v>2140</v>
      </c>
      <c r="U23" s="144"/>
    </row>
    <row r="24" spans="1:21" s="55" customFormat="1" ht="21" customHeight="1">
      <c r="A24" s="194"/>
      <c r="B24" s="141" t="s">
        <v>382</v>
      </c>
      <c r="C24" s="82">
        <v>10658</v>
      </c>
      <c r="D24" s="82">
        <v>38</v>
      </c>
      <c r="E24" s="82">
        <v>122</v>
      </c>
      <c r="F24" s="131">
        <v>10818</v>
      </c>
      <c r="G24" s="135"/>
      <c r="H24" s="82">
        <v>0</v>
      </c>
      <c r="I24" s="82">
        <v>2</v>
      </c>
      <c r="J24" s="82">
        <v>69</v>
      </c>
      <c r="K24" s="82">
        <v>1495</v>
      </c>
      <c r="L24" s="131">
        <v>1566</v>
      </c>
      <c r="M24" s="135"/>
      <c r="N24" s="82">
        <v>85</v>
      </c>
      <c r="O24" s="82">
        <v>51</v>
      </c>
      <c r="P24" s="82">
        <v>0</v>
      </c>
      <c r="Q24" s="82">
        <v>1954</v>
      </c>
      <c r="R24" s="82">
        <v>40</v>
      </c>
      <c r="S24" s="82">
        <v>3</v>
      </c>
      <c r="T24" s="131">
        <v>2133</v>
      </c>
      <c r="U24" s="144"/>
    </row>
    <row r="25" spans="1:21" s="55" customFormat="1" ht="21" customHeight="1">
      <c r="A25" s="194"/>
      <c r="B25" s="141" t="s">
        <v>183</v>
      </c>
      <c r="C25" s="82">
        <v>5530</v>
      </c>
      <c r="D25" s="82">
        <v>4</v>
      </c>
      <c r="E25" s="82">
        <v>18</v>
      </c>
      <c r="F25" s="131">
        <v>5552</v>
      </c>
      <c r="G25" s="135"/>
      <c r="H25" s="82">
        <v>0</v>
      </c>
      <c r="I25" s="82">
        <v>7</v>
      </c>
      <c r="J25" s="82">
        <v>34</v>
      </c>
      <c r="K25" s="82">
        <v>1048</v>
      </c>
      <c r="L25" s="131">
        <v>1089</v>
      </c>
      <c r="M25" s="135"/>
      <c r="N25" s="82">
        <v>2</v>
      </c>
      <c r="O25" s="82">
        <v>104</v>
      </c>
      <c r="P25" s="82">
        <v>11</v>
      </c>
      <c r="Q25" s="82">
        <v>11</v>
      </c>
      <c r="R25" s="82">
        <v>1</v>
      </c>
      <c r="S25" s="82">
        <v>0</v>
      </c>
      <c r="T25" s="131">
        <v>129</v>
      </c>
      <c r="U25" s="144"/>
    </row>
    <row r="26" spans="1:21" s="55" customFormat="1" ht="21" customHeight="1">
      <c r="A26" s="194"/>
      <c r="B26" s="141" t="s">
        <v>383</v>
      </c>
      <c r="C26" s="82">
        <v>5844</v>
      </c>
      <c r="D26" s="82">
        <v>4</v>
      </c>
      <c r="E26" s="82">
        <v>18</v>
      </c>
      <c r="F26" s="131">
        <v>5866</v>
      </c>
      <c r="G26" s="135"/>
      <c r="H26" s="82">
        <v>0</v>
      </c>
      <c r="I26" s="82">
        <v>7</v>
      </c>
      <c r="J26" s="82">
        <v>34</v>
      </c>
      <c r="K26" s="82">
        <v>1048</v>
      </c>
      <c r="L26" s="131">
        <v>1089</v>
      </c>
      <c r="M26" s="135"/>
      <c r="N26" s="82">
        <v>2</v>
      </c>
      <c r="O26" s="82">
        <v>104</v>
      </c>
      <c r="P26" s="82">
        <v>19</v>
      </c>
      <c r="Q26" s="82">
        <v>11</v>
      </c>
      <c r="R26" s="82">
        <v>1</v>
      </c>
      <c r="S26" s="82">
        <v>0</v>
      </c>
      <c r="T26" s="131">
        <v>137</v>
      </c>
      <c r="U26" s="144"/>
    </row>
    <row r="27" spans="1:21" ht="2.4500000000000002" customHeight="1">
      <c r="A27" s="194"/>
      <c r="B27" s="61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5"/>
      <c r="O27" s="135"/>
      <c r="P27" s="135"/>
      <c r="Q27" s="135"/>
      <c r="R27" s="135"/>
      <c r="S27" s="135"/>
      <c r="T27" s="135"/>
      <c r="U27" s="71"/>
    </row>
    <row r="28" spans="1:21" s="55" customFormat="1" ht="21" customHeight="1">
      <c r="A28" s="194" t="s">
        <v>5</v>
      </c>
      <c r="B28" s="141" t="s">
        <v>181</v>
      </c>
      <c r="C28" s="82">
        <v>9337</v>
      </c>
      <c r="D28" s="82">
        <v>47</v>
      </c>
      <c r="E28" s="82">
        <v>548</v>
      </c>
      <c r="F28" s="131">
        <v>9932</v>
      </c>
      <c r="G28" s="135"/>
      <c r="H28" s="82">
        <v>0</v>
      </c>
      <c r="I28" s="82">
        <v>2</v>
      </c>
      <c r="J28" s="82">
        <v>20</v>
      </c>
      <c r="K28" s="82">
        <v>2</v>
      </c>
      <c r="L28" s="131">
        <v>24</v>
      </c>
      <c r="M28" s="135"/>
      <c r="N28" s="82">
        <v>56</v>
      </c>
      <c r="O28" s="82">
        <v>12</v>
      </c>
      <c r="P28" s="82">
        <v>14</v>
      </c>
      <c r="Q28" s="82">
        <v>2025</v>
      </c>
      <c r="R28" s="82">
        <v>31</v>
      </c>
      <c r="S28" s="82">
        <v>1</v>
      </c>
      <c r="T28" s="131">
        <v>2139</v>
      </c>
      <c r="U28" s="144"/>
    </row>
    <row r="29" spans="1:21" s="55" customFormat="1" ht="21" customHeight="1">
      <c r="A29" s="194"/>
      <c r="B29" s="141" t="s">
        <v>182</v>
      </c>
      <c r="C29" s="82">
        <v>9797</v>
      </c>
      <c r="D29" s="82">
        <v>51</v>
      </c>
      <c r="E29" s="82">
        <v>550</v>
      </c>
      <c r="F29" s="131">
        <v>10398</v>
      </c>
      <c r="G29" s="135"/>
      <c r="H29" s="82">
        <v>0</v>
      </c>
      <c r="I29" s="82">
        <v>3</v>
      </c>
      <c r="J29" s="82">
        <v>27</v>
      </c>
      <c r="K29" s="82">
        <v>978</v>
      </c>
      <c r="L29" s="131">
        <v>1008</v>
      </c>
      <c r="M29" s="135"/>
      <c r="N29" s="82">
        <v>60</v>
      </c>
      <c r="O29" s="82">
        <v>41</v>
      </c>
      <c r="P29" s="82">
        <v>7</v>
      </c>
      <c r="Q29" s="82">
        <v>2041</v>
      </c>
      <c r="R29" s="82">
        <v>30</v>
      </c>
      <c r="S29" s="82">
        <v>1</v>
      </c>
      <c r="T29" s="131">
        <v>2180</v>
      </c>
      <c r="U29" s="144"/>
    </row>
    <row r="30" spans="1:21" s="55" customFormat="1" ht="21" customHeight="1">
      <c r="A30" s="194"/>
      <c r="B30" s="141" t="s">
        <v>382</v>
      </c>
      <c r="C30" s="82">
        <v>9844</v>
      </c>
      <c r="D30" s="82">
        <v>51</v>
      </c>
      <c r="E30" s="82">
        <v>550</v>
      </c>
      <c r="F30" s="131">
        <v>10445</v>
      </c>
      <c r="G30" s="135"/>
      <c r="H30" s="82">
        <v>0</v>
      </c>
      <c r="I30" s="82">
        <v>3</v>
      </c>
      <c r="J30" s="82">
        <v>27</v>
      </c>
      <c r="K30" s="82">
        <v>978</v>
      </c>
      <c r="L30" s="131">
        <v>1008</v>
      </c>
      <c r="M30" s="135"/>
      <c r="N30" s="82">
        <v>60</v>
      </c>
      <c r="O30" s="82">
        <v>43</v>
      </c>
      <c r="P30" s="82">
        <v>5</v>
      </c>
      <c r="Q30" s="82">
        <v>2049</v>
      </c>
      <c r="R30" s="82">
        <v>30</v>
      </c>
      <c r="S30" s="82">
        <v>2</v>
      </c>
      <c r="T30" s="131">
        <v>2189</v>
      </c>
      <c r="U30" s="144"/>
    </row>
    <row r="31" spans="1:21" s="55" customFormat="1" ht="21" customHeight="1">
      <c r="A31" s="194"/>
      <c r="B31" s="141" t="s">
        <v>183</v>
      </c>
      <c r="C31" s="82">
        <v>6550</v>
      </c>
      <c r="D31" s="82">
        <v>11</v>
      </c>
      <c r="E31" s="82">
        <v>26</v>
      </c>
      <c r="F31" s="131">
        <v>6587</v>
      </c>
      <c r="G31" s="135"/>
      <c r="H31" s="82">
        <v>0</v>
      </c>
      <c r="I31" s="82">
        <v>2</v>
      </c>
      <c r="J31" s="82">
        <v>7</v>
      </c>
      <c r="K31" s="82">
        <v>3252</v>
      </c>
      <c r="L31" s="131">
        <v>3261</v>
      </c>
      <c r="M31" s="135"/>
      <c r="N31" s="82">
        <v>17</v>
      </c>
      <c r="O31" s="82">
        <v>131</v>
      </c>
      <c r="P31" s="82">
        <v>13</v>
      </c>
      <c r="Q31" s="82">
        <v>26</v>
      </c>
      <c r="R31" s="82">
        <v>3</v>
      </c>
      <c r="S31" s="82">
        <v>0</v>
      </c>
      <c r="T31" s="131">
        <v>190</v>
      </c>
      <c r="U31" s="144"/>
    </row>
    <row r="32" spans="1:21" s="55" customFormat="1" ht="21" customHeight="1">
      <c r="A32" s="194"/>
      <c r="B32" s="141" t="s">
        <v>383</v>
      </c>
      <c r="C32" s="82">
        <v>6787</v>
      </c>
      <c r="D32" s="82">
        <v>11</v>
      </c>
      <c r="E32" s="82">
        <v>26</v>
      </c>
      <c r="F32" s="131">
        <v>6824</v>
      </c>
      <c r="G32" s="135"/>
      <c r="H32" s="82">
        <v>0</v>
      </c>
      <c r="I32" s="82">
        <v>2</v>
      </c>
      <c r="J32" s="82">
        <v>7</v>
      </c>
      <c r="K32" s="82">
        <v>3252</v>
      </c>
      <c r="L32" s="131">
        <v>3261</v>
      </c>
      <c r="M32" s="135"/>
      <c r="N32" s="82">
        <v>21</v>
      </c>
      <c r="O32" s="82">
        <v>131</v>
      </c>
      <c r="P32" s="82">
        <v>16</v>
      </c>
      <c r="Q32" s="82">
        <v>91</v>
      </c>
      <c r="R32" s="82">
        <v>3</v>
      </c>
      <c r="S32" s="82">
        <v>0</v>
      </c>
      <c r="T32" s="131">
        <v>262</v>
      </c>
      <c r="U32" s="144"/>
    </row>
    <row r="33" spans="1:21" ht="2.4500000000000002" customHeight="1">
      <c r="A33" s="194"/>
      <c r="B33" s="61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5"/>
      <c r="O33" s="135"/>
      <c r="P33" s="135"/>
      <c r="Q33" s="135"/>
      <c r="R33" s="135"/>
      <c r="S33" s="135"/>
      <c r="T33" s="135"/>
      <c r="U33" s="71"/>
    </row>
    <row r="34" spans="1:21" s="55" customFormat="1" ht="21" customHeight="1">
      <c r="A34" s="194" t="s">
        <v>6</v>
      </c>
      <c r="B34" s="141" t="s">
        <v>181</v>
      </c>
      <c r="C34" s="82">
        <v>9545</v>
      </c>
      <c r="D34" s="82">
        <v>81</v>
      </c>
      <c r="E34" s="82">
        <v>122</v>
      </c>
      <c r="F34" s="131">
        <v>9748</v>
      </c>
      <c r="G34" s="135"/>
      <c r="H34" s="82">
        <v>178650</v>
      </c>
      <c r="I34" s="82">
        <v>2</v>
      </c>
      <c r="J34" s="82">
        <v>1150</v>
      </c>
      <c r="K34" s="82">
        <v>20</v>
      </c>
      <c r="L34" s="131">
        <v>179822</v>
      </c>
      <c r="M34" s="135"/>
      <c r="N34" s="82">
        <v>64</v>
      </c>
      <c r="O34" s="82">
        <v>38</v>
      </c>
      <c r="P34" s="82">
        <v>34</v>
      </c>
      <c r="Q34" s="82">
        <v>3785</v>
      </c>
      <c r="R34" s="82">
        <v>26</v>
      </c>
      <c r="S34" s="82">
        <v>4</v>
      </c>
      <c r="T34" s="131">
        <v>3951</v>
      </c>
      <c r="U34" s="144"/>
    </row>
    <row r="35" spans="1:21" s="55" customFormat="1" ht="21" customHeight="1">
      <c r="A35" s="194"/>
      <c r="B35" s="141" t="s">
        <v>182</v>
      </c>
      <c r="C35" s="82">
        <v>9228</v>
      </c>
      <c r="D35" s="82">
        <v>86</v>
      </c>
      <c r="E35" s="82">
        <v>119</v>
      </c>
      <c r="F35" s="131">
        <v>9433</v>
      </c>
      <c r="G35" s="135"/>
      <c r="H35" s="82">
        <v>177883</v>
      </c>
      <c r="I35" s="82">
        <v>1</v>
      </c>
      <c r="J35" s="82">
        <v>1081</v>
      </c>
      <c r="K35" s="82">
        <v>102</v>
      </c>
      <c r="L35" s="131">
        <v>179067</v>
      </c>
      <c r="M35" s="135"/>
      <c r="N35" s="82">
        <v>62</v>
      </c>
      <c r="O35" s="82">
        <v>75</v>
      </c>
      <c r="P35" s="82">
        <v>23</v>
      </c>
      <c r="Q35" s="82">
        <v>3714</v>
      </c>
      <c r="R35" s="82">
        <v>24</v>
      </c>
      <c r="S35" s="82">
        <v>2</v>
      </c>
      <c r="T35" s="131">
        <v>3900</v>
      </c>
      <c r="U35" s="144"/>
    </row>
    <row r="36" spans="1:21" s="55" customFormat="1" ht="21" customHeight="1">
      <c r="A36" s="194"/>
      <c r="B36" s="141" t="s">
        <v>382</v>
      </c>
      <c r="C36" s="82">
        <v>9238</v>
      </c>
      <c r="D36" s="82">
        <v>86</v>
      </c>
      <c r="E36" s="82">
        <v>119</v>
      </c>
      <c r="F36" s="131">
        <v>9443</v>
      </c>
      <c r="G36" s="135"/>
      <c r="H36" s="82">
        <v>176942</v>
      </c>
      <c r="I36" s="82">
        <v>1</v>
      </c>
      <c r="J36" s="82">
        <v>1081</v>
      </c>
      <c r="K36" s="82">
        <v>507</v>
      </c>
      <c r="L36" s="131">
        <v>178531</v>
      </c>
      <c r="M36" s="135"/>
      <c r="N36" s="82">
        <v>60</v>
      </c>
      <c r="O36" s="82">
        <v>75</v>
      </c>
      <c r="P36" s="82">
        <v>9</v>
      </c>
      <c r="Q36" s="82">
        <v>3466</v>
      </c>
      <c r="R36" s="82">
        <v>24</v>
      </c>
      <c r="S36" s="82">
        <v>2</v>
      </c>
      <c r="T36" s="131">
        <v>3636</v>
      </c>
      <c r="U36" s="144"/>
    </row>
    <row r="37" spans="1:21" s="55" customFormat="1" ht="21" customHeight="1">
      <c r="A37" s="194"/>
      <c r="B37" s="141" t="s">
        <v>183</v>
      </c>
      <c r="C37" s="82">
        <v>3859</v>
      </c>
      <c r="D37" s="82">
        <v>12</v>
      </c>
      <c r="E37" s="82">
        <v>14</v>
      </c>
      <c r="F37" s="131">
        <v>3885</v>
      </c>
      <c r="G37" s="135"/>
      <c r="H37" s="82">
        <v>7574</v>
      </c>
      <c r="I37" s="82">
        <v>3</v>
      </c>
      <c r="J37" s="82">
        <v>98</v>
      </c>
      <c r="K37" s="82">
        <v>31</v>
      </c>
      <c r="L37" s="131">
        <v>7706</v>
      </c>
      <c r="M37" s="135"/>
      <c r="N37" s="82">
        <v>17</v>
      </c>
      <c r="O37" s="82">
        <v>199</v>
      </c>
      <c r="P37" s="82">
        <v>21</v>
      </c>
      <c r="Q37" s="82">
        <v>148</v>
      </c>
      <c r="R37" s="82">
        <v>3</v>
      </c>
      <c r="S37" s="82">
        <v>2</v>
      </c>
      <c r="T37" s="131">
        <v>390</v>
      </c>
      <c r="U37" s="144"/>
    </row>
    <row r="38" spans="1:21" s="55" customFormat="1" ht="21" customHeight="1">
      <c r="A38" s="194"/>
      <c r="B38" s="141" t="s">
        <v>383</v>
      </c>
      <c r="C38" s="82">
        <v>4002</v>
      </c>
      <c r="D38" s="82">
        <v>12</v>
      </c>
      <c r="E38" s="82">
        <v>14</v>
      </c>
      <c r="F38" s="131">
        <v>4028</v>
      </c>
      <c r="G38" s="135"/>
      <c r="H38" s="82">
        <v>9297</v>
      </c>
      <c r="I38" s="82">
        <v>3</v>
      </c>
      <c r="J38" s="82">
        <v>98</v>
      </c>
      <c r="K38" s="82">
        <v>112</v>
      </c>
      <c r="L38" s="131">
        <v>9510</v>
      </c>
      <c r="M38" s="135"/>
      <c r="N38" s="82">
        <v>19</v>
      </c>
      <c r="O38" s="82">
        <v>199</v>
      </c>
      <c r="P38" s="82">
        <v>36</v>
      </c>
      <c r="Q38" s="82">
        <v>396</v>
      </c>
      <c r="R38" s="82">
        <v>3</v>
      </c>
      <c r="S38" s="82">
        <v>2</v>
      </c>
      <c r="T38" s="131">
        <v>655</v>
      </c>
      <c r="U38" s="144"/>
    </row>
    <row r="39" spans="1:21" ht="2.4500000000000002" customHeight="1">
      <c r="A39" s="194"/>
      <c r="B39" s="61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5"/>
      <c r="O39" s="135"/>
      <c r="P39" s="135"/>
      <c r="Q39" s="135"/>
      <c r="R39" s="135"/>
      <c r="S39" s="135"/>
      <c r="T39" s="135"/>
      <c r="U39" s="71"/>
    </row>
    <row r="40" spans="1:21" s="55" customFormat="1" ht="21" customHeight="1">
      <c r="A40" s="194" t="s">
        <v>7</v>
      </c>
      <c r="B40" s="141" t="s">
        <v>181</v>
      </c>
      <c r="C40" s="82">
        <v>8667</v>
      </c>
      <c r="D40" s="82">
        <v>32</v>
      </c>
      <c r="E40" s="82">
        <v>120</v>
      </c>
      <c r="F40" s="131">
        <v>8819</v>
      </c>
      <c r="G40" s="135"/>
      <c r="H40" s="82">
        <v>0</v>
      </c>
      <c r="I40" s="82">
        <v>6</v>
      </c>
      <c r="J40" s="82">
        <v>92</v>
      </c>
      <c r="K40" s="82">
        <v>9</v>
      </c>
      <c r="L40" s="131">
        <v>107</v>
      </c>
      <c r="M40" s="135"/>
      <c r="N40" s="82">
        <v>49</v>
      </c>
      <c r="O40" s="82">
        <v>23</v>
      </c>
      <c r="P40" s="82">
        <v>14</v>
      </c>
      <c r="Q40" s="82">
        <v>2181</v>
      </c>
      <c r="R40" s="82">
        <v>22</v>
      </c>
      <c r="S40" s="82">
        <v>4</v>
      </c>
      <c r="T40" s="131">
        <v>2293</v>
      </c>
      <c r="U40" s="144"/>
    </row>
    <row r="41" spans="1:21" s="55" customFormat="1" ht="21" customHeight="1">
      <c r="A41" s="194"/>
      <c r="B41" s="141" t="s">
        <v>182</v>
      </c>
      <c r="C41" s="82">
        <v>8699</v>
      </c>
      <c r="D41" s="82">
        <v>30</v>
      </c>
      <c r="E41" s="82">
        <v>113</v>
      </c>
      <c r="F41" s="131">
        <v>8842</v>
      </c>
      <c r="G41" s="135"/>
      <c r="H41" s="82">
        <v>0</v>
      </c>
      <c r="I41" s="82">
        <v>3</v>
      </c>
      <c r="J41" s="82">
        <v>91</v>
      </c>
      <c r="K41" s="82">
        <v>1469</v>
      </c>
      <c r="L41" s="131">
        <v>1563</v>
      </c>
      <c r="M41" s="135"/>
      <c r="N41" s="82">
        <v>114</v>
      </c>
      <c r="O41" s="82">
        <v>56</v>
      </c>
      <c r="P41" s="82">
        <v>3</v>
      </c>
      <c r="Q41" s="82">
        <v>2196</v>
      </c>
      <c r="R41" s="82">
        <v>22</v>
      </c>
      <c r="S41" s="82">
        <v>17</v>
      </c>
      <c r="T41" s="131">
        <v>2408</v>
      </c>
      <c r="U41" s="144"/>
    </row>
    <row r="42" spans="1:21" s="55" customFormat="1" ht="21" customHeight="1">
      <c r="A42" s="194"/>
      <c r="B42" s="141" t="s">
        <v>382</v>
      </c>
      <c r="C42" s="82">
        <v>8718</v>
      </c>
      <c r="D42" s="82">
        <v>30</v>
      </c>
      <c r="E42" s="82">
        <v>113</v>
      </c>
      <c r="F42" s="131">
        <v>8861</v>
      </c>
      <c r="G42" s="135"/>
      <c r="H42" s="82">
        <v>0</v>
      </c>
      <c r="I42" s="82">
        <v>3</v>
      </c>
      <c r="J42" s="82">
        <v>91</v>
      </c>
      <c r="K42" s="82">
        <v>1469</v>
      </c>
      <c r="L42" s="131">
        <v>1563</v>
      </c>
      <c r="M42" s="135"/>
      <c r="N42" s="82">
        <v>108</v>
      </c>
      <c r="O42" s="82">
        <v>60</v>
      </c>
      <c r="P42" s="82">
        <v>5</v>
      </c>
      <c r="Q42" s="82">
        <v>2089</v>
      </c>
      <c r="R42" s="82">
        <v>15</v>
      </c>
      <c r="S42" s="82">
        <v>21</v>
      </c>
      <c r="T42" s="131">
        <v>2298</v>
      </c>
      <c r="U42" s="144"/>
    </row>
    <row r="43" spans="1:21" s="55" customFormat="1" ht="21" customHeight="1">
      <c r="A43" s="194"/>
      <c r="B43" s="141" t="s">
        <v>183</v>
      </c>
      <c r="C43" s="82">
        <v>3679</v>
      </c>
      <c r="D43" s="82">
        <v>9</v>
      </c>
      <c r="E43" s="82">
        <v>16</v>
      </c>
      <c r="F43" s="131">
        <v>3704</v>
      </c>
      <c r="G43" s="135"/>
      <c r="H43" s="82">
        <v>0</v>
      </c>
      <c r="I43" s="82">
        <v>8</v>
      </c>
      <c r="J43" s="82">
        <v>67</v>
      </c>
      <c r="K43" s="82">
        <v>6319</v>
      </c>
      <c r="L43" s="131">
        <v>6394</v>
      </c>
      <c r="M43" s="135"/>
      <c r="N43" s="82">
        <v>18</v>
      </c>
      <c r="O43" s="82">
        <v>127</v>
      </c>
      <c r="P43" s="82">
        <v>13</v>
      </c>
      <c r="Q43" s="82">
        <v>112</v>
      </c>
      <c r="R43" s="82">
        <v>1</v>
      </c>
      <c r="S43" s="82">
        <v>0</v>
      </c>
      <c r="T43" s="131">
        <v>271</v>
      </c>
      <c r="U43" s="144"/>
    </row>
    <row r="44" spans="1:21" s="55" customFormat="1" ht="21" customHeight="1">
      <c r="A44" s="194"/>
      <c r="B44" s="141" t="s">
        <v>383</v>
      </c>
      <c r="C44" s="82">
        <v>3862</v>
      </c>
      <c r="D44" s="82">
        <v>9</v>
      </c>
      <c r="E44" s="82">
        <v>16</v>
      </c>
      <c r="F44" s="131">
        <v>3887</v>
      </c>
      <c r="G44" s="135"/>
      <c r="H44" s="82">
        <v>0</v>
      </c>
      <c r="I44" s="82">
        <v>8</v>
      </c>
      <c r="J44" s="82">
        <v>67</v>
      </c>
      <c r="K44" s="82">
        <v>6319</v>
      </c>
      <c r="L44" s="131">
        <v>6394</v>
      </c>
      <c r="M44" s="135"/>
      <c r="N44" s="82">
        <v>30</v>
      </c>
      <c r="O44" s="82">
        <v>132</v>
      </c>
      <c r="P44" s="82">
        <v>13</v>
      </c>
      <c r="Q44" s="82">
        <v>283</v>
      </c>
      <c r="R44" s="82">
        <v>22</v>
      </c>
      <c r="S44" s="82">
        <v>0</v>
      </c>
      <c r="T44" s="131">
        <v>480</v>
      </c>
      <c r="U44" s="144"/>
    </row>
    <row r="45" spans="1:21" ht="2.4500000000000002" customHeight="1">
      <c r="A45" s="194"/>
      <c r="B45" s="61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5"/>
      <c r="O45" s="135"/>
      <c r="P45" s="135"/>
      <c r="Q45" s="135"/>
      <c r="R45" s="135"/>
      <c r="S45" s="135"/>
      <c r="T45" s="135"/>
      <c r="U45" s="71"/>
    </row>
    <row r="46" spans="1:21" s="55" customFormat="1" ht="21" customHeight="1">
      <c r="A46" s="194" t="s">
        <v>8</v>
      </c>
      <c r="B46" s="141" t="s">
        <v>181</v>
      </c>
      <c r="C46" s="82">
        <v>10009</v>
      </c>
      <c r="D46" s="82">
        <v>73</v>
      </c>
      <c r="E46" s="82">
        <v>4578</v>
      </c>
      <c r="F46" s="131">
        <v>14660</v>
      </c>
      <c r="G46" s="135"/>
      <c r="H46" s="82">
        <v>0</v>
      </c>
      <c r="I46" s="82">
        <v>3</v>
      </c>
      <c r="J46" s="82">
        <v>454</v>
      </c>
      <c r="K46" s="82">
        <v>39</v>
      </c>
      <c r="L46" s="131">
        <v>496</v>
      </c>
      <c r="M46" s="135"/>
      <c r="N46" s="82">
        <v>111</v>
      </c>
      <c r="O46" s="82">
        <v>14</v>
      </c>
      <c r="P46" s="82">
        <v>25</v>
      </c>
      <c r="Q46" s="82">
        <v>2412</v>
      </c>
      <c r="R46" s="82">
        <v>36</v>
      </c>
      <c r="S46" s="82">
        <v>3</v>
      </c>
      <c r="T46" s="131">
        <v>2601</v>
      </c>
      <c r="U46" s="144"/>
    </row>
    <row r="47" spans="1:21" s="55" customFormat="1" ht="21" customHeight="1">
      <c r="A47" s="194"/>
      <c r="B47" s="141" t="s">
        <v>182</v>
      </c>
      <c r="C47" s="82">
        <v>10085</v>
      </c>
      <c r="D47" s="82">
        <v>70</v>
      </c>
      <c r="E47" s="82">
        <v>4489</v>
      </c>
      <c r="F47" s="131">
        <v>14644</v>
      </c>
      <c r="G47" s="135"/>
      <c r="H47" s="82">
        <v>0</v>
      </c>
      <c r="I47" s="82">
        <v>5</v>
      </c>
      <c r="J47" s="82">
        <v>458</v>
      </c>
      <c r="K47" s="82">
        <v>820</v>
      </c>
      <c r="L47" s="131">
        <v>1283</v>
      </c>
      <c r="M47" s="135"/>
      <c r="N47" s="82">
        <v>100</v>
      </c>
      <c r="O47" s="82">
        <v>55</v>
      </c>
      <c r="P47" s="82">
        <v>9</v>
      </c>
      <c r="Q47" s="82">
        <v>2439</v>
      </c>
      <c r="R47" s="82">
        <v>39</v>
      </c>
      <c r="S47" s="82">
        <v>2</v>
      </c>
      <c r="T47" s="131">
        <v>2644</v>
      </c>
      <c r="U47" s="144"/>
    </row>
    <row r="48" spans="1:21" s="55" customFormat="1" ht="21" customHeight="1">
      <c r="A48" s="194"/>
      <c r="B48" s="141" t="s">
        <v>382</v>
      </c>
      <c r="C48" s="82">
        <v>10100</v>
      </c>
      <c r="D48" s="82">
        <v>70</v>
      </c>
      <c r="E48" s="82">
        <v>4489</v>
      </c>
      <c r="F48" s="131">
        <v>14659</v>
      </c>
      <c r="G48" s="135"/>
      <c r="H48" s="82">
        <v>0</v>
      </c>
      <c r="I48" s="82">
        <v>5</v>
      </c>
      <c r="J48" s="82">
        <v>458</v>
      </c>
      <c r="K48" s="82">
        <v>804</v>
      </c>
      <c r="L48" s="131">
        <v>1267</v>
      </c>
      <c r="M48" s="135"/>
      <c r="N48" s="82">
        <v>639</v>
      </c>
      <c r="O48" s="82">
        <v>61</v>
      </c>
      <c r="P48" s="82">
        <v>6</v>
      </c>
      <c r="Q48" s="82">
        <v>3514</v>
      </c>
      <c r="R48" s="82">
        <v>59</v>
      </c>
      <c r="S48" s="82">
        <v>9</v>
      </c>
      <c r="T48" s="131">
        <v>4288</v>
      </c>
      <c r="U48" s="144"/>
    </row>
    <row r="49" spans="1:27" s="55" customFormat="1" ht="21" customHeight="1">
      <c r="A49" s="194"/>
      <c r="B49" s="141" t="s">
        <v>183</v>
      </c>
      <c r="C49" s="82">
        <v>5355</v>
      </c>
      <c r="D49" s="82">
        <v>17</v>
      </c>
      <c r="E49" s="82">
        <v>645</v>
      </c>
      <c r="F49" s="131">
        <v>6017</v>
      </c>
      <c r="G49" s="135"/>
      <c r="H49" s="82">
        <v>0</v>
      </c>
      <c r="I49" s="82">
        <v>0</v>
      </c>
      <c r="J49" s="82">
        <v>20</v>
      </c>
      <c r="K49" s="82">
        <v>629</v>
      </c>
      <c r="L49" s="131">
        <v>649</v>
      </c>
      <c r="M49" s="135"/>
      <c r="N49" s="82">
        <v>20</v>
      </c>
      <c r="O49" s="82">
        <v>60</v>
      </c>
      <c r="P49" s="82">
        <v>27</v>
      </c>
      <c r="Q49" s="82">
        <v>43</v>
      </c>
      <c r="R49" s="82">
        <v>1</v>
      </c>
      <c r="S49" s="82">
        <v>1</v>
      </c>
      <c r="T49" s="131">
        <v>152</v>
      </c>
      <c r="U49" s="144"/>
    </row>
    <row r="50" spans="1:27" s="55" customFormat="1" ht="21" customHeight="1">
      <c r="A50" s="194"/>
      <c r="B50" s="141" t="s">
        <v>383</v>
      </c>
      <c r="C50" s="82">
        <v>5481</v>
      </c>
      <c r="D50" s="82">
        <v>17</v>
      </c>
      <c r="E50" s="82">
        <v>645</v>
      </c>
      <c r="F50" s="131">
        <v>6143</v>
      </c>
      <c r="G50" s="135"/>
      <c r="H50" s="82">
        <v>0</v>
      </c>
      <c r="I50" s="82">
        <v>0</v>
      </c>
      <c r="J50" s="82">
        <v>20</v>
      </c>
      <c r="K50" s="82">
        <v>709</v>
      </c>
      <c r="L50" s="131">
        <v>729</v>
      </c>
      <c r="M50" s="135"/>
      <c r="N50" s="82">
        <v>38</v>
      </c>
      <c r="O50" s="82">
        <v>80</v>
      </c>
      <c r="P50" s="82">
        <v>33</v>
      </c>
      <c r="Q50" s="82">
        <v>343</v>
      </c>
      <c r="R50" s="82">
        <v>14</v>
      </c>
      <c r="S50" s="82">
        <v>1</v>
      </c>
      <c r="T50" s="131">
        <v>509</v>
      </c>
      <c r="U50" s="144"/>
    </row>
    <row r="51" spans="1:27" ht="2.4500000000000002" customHeight="1">
      <c r="A51" s="194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t="b">
        <f>SUM(C51:E51)='Agendy-Obvod OS'!I50</f>
        <v>1</v>
      </c>
      <c r="W51" t="b">
        <f>F51='Agendy-Obvod OS'!I50</f>
        <v>1</v>
      </c>
      <c r="X51" t="b">
        <f>SUM(H51:K51)='Agendy-Obvod OS'!J50</f>
        <v>1</v>
      </c>
      <c r="Y51" t="b">
        <f>L51='Agendy-Obvod OS'!J50</f>
        <v>1</v>
      </c>
      <c r="Z51" t="b">
        <f>SUM(N51:S51)='Agendy-Obvod OS'!F50</f>
        <v>1</v>
      </c>
      <c r="AA51" t="b">
        <f>T51='Agendy-Obvod OS'!F50</f>
        <v>1</v>
      </c>
    </row>
    <row r="52" spans="1:27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7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7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7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7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</sheetData>
  <mergeCells count="14">
    <mergeCell ref="U1:U3"/>
    <mergeCell ref="N2:T2"/>
    <mergeCell ref="A1:T1"/>
    <mergeCell ref="A2:B3"/>
    <mergeCell ref="A22:A27"/>
    <mergeCell ref="A28:A33"/>
    <mergeCell ref="A40:A45"/>
    <mergeCell ref="A46:A51"/>
    <mergeCell ref="C2:G2"/>
    <mergeCell ref="H2:L2"/>
    <mergeCell ref="A4:A9"/>
    <mergeCell ref="A10:A15"/>
    <mergeCell ref="A16:A21"/>
    <mergeCell ref="A34:A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2" fitToWidth="0" orientation="landscape" r:id="rId1"/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56"/>
  <sheetViews>
    <sheetView zoomScale="70" zoomScaleNormal="70" zoomScaleSheetLayoutView="40" zoomScalePageLayoutView="30" workbookViewId="0">
      <selection sqref="A1:T1"/>
    </sheetView>
  </sheetViews>
  <sheetFormatPr defaultRowHeight="12.75"/>
  <cols>
    <col min="1" max="1" width="7.7109375" customWidth="1"/>
    <col min="2" max="2" width="20.7109375" customWidth="1"/>
    <col min="3" max="8" width="13" customWidth="1"/>
    <col min="9" max="9" width="11.28515625" customWidth="1"/>
    <col min="10" max="10" width="0.42578125" customWidth="1"/>
    <col min="11" max="12" width="13" customWidth="1"/>
    <col min="13" max="13" width="11.28515625" customWidth="1"/>
    <col min="14" max="14" width="0.42578125" customWidth="1"/>
    <col min="15" max="19" width="13" customWidth="1"/>
    <col min="20" max="20" width="11.28515625" customWidth="1"/>
    <col min="21" max="21" width="0.85546875" customWidth="1"/>
  </cols>
  <sheetData>
    <row r="1" spans="1:21" ht="30" customHeight="1">
      <c r="A1" s="217" t="s">
        <v>469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06"/>
    </row>
    <row r="2" spans="1:21" ht="20.100000000000001" customHeight="1">
      <c r="A2" s="197" t="s">
        <v>397</v>
      </c>
      <c r="B2" s="198"/>
      <c r="C2" s="196" t="s">
        <v>390</v>
      </c>
      <c r="D2" s="196"/>
      <c r="E2" s="196"/>
      <c r="F2" s="196"/>
      <c r="G2" s="196"/>
      <c r="H2" s="196"/>
      <c r="I2" s="196"/>
      <c r="J2" s="62"/>
      <c r="K2" s="216" t="s">
        <v>393</v>
      </c>
      <c r="L2" s="216"/>
      <c r="M2" s="216"/>
      <c r="N2" s="216"/>
      <c r="O2" s="216" t="s">
        <v>251</v>
      </c>
      <c r="P2" s="216"/>
      <c r="Q2" s="216"/>
      <c r="R2" s="216"/>
      <c r="S2" s="216"/>
      <c r="T2" s="216"/>
      <c r="U2" s="206"/>
    </row>
    <row r="3" spans="1:21" ht="20.100000000000001" customHeight="1">
      <c r="A3" s="199"/>
      <c r="B3" s="200"/>
      <c r="C3" s="62" t="s">
        <v>223</v>
      </c>
      <c r="D3" s="62" t="s">
        <v>224</v>
      </c>
      <c r="E3" s="62" t="s">
        <v>225</v>
      </c>
      <c r="F3" s="62" t="s">
        <v>226</v>
      </c>
      <c r="G3" s="62" t="s">
        <v>227</v>
      </c>
      <c r="H3" s="62" t="s">
        <v>228</v>
      </c>
      <c r="I3" s="73" t="s">
        <v>17</v>
      </c>
      <c r="J3" s="77"/>
      <c r="K3" s="75" t="s">
        <v>14</v>
      </c>
      <c r="L3" s="75" t="s">
        <v>241</v>
      </c>
      <c r="M3" s="76" t="s">
        <v>17</v>
      </c>
      <c r="N3" s="77"/>
      <c r="O3" s="75" t="s">
        <v>21</v>
      </c>
      <c r="P3" s="75" t="s">
        <v>22</v>
      </c>
      <c r="Q3" s="75" t="s">
        <v>252</v>
      </c>
      <c r="R3" s="75" t="s">
        <v>253</v>
      </c>
      <c r="S3" s="75" t="s">
        <v>254</v>
      </c>
      <c r="T3" s="76" t="s">
        <v>17</v>
      </c>
      <c r="U3" s="206"/>
    </row>
    <row r="4" spans="1:21" ht="18" customHeight="1">
      <c r="A4" s="194" t="s">
        <v>1</v>
      </c>
      <c r="B4" s="59" t="s">
        <v>181</v>
      </c>
      <c r="C4" s="82">
        <v>1975</v>
      </c>
      <c r="D4" s="82">
        <v>2834</v>
      </c>
      <c r="E4" s="82">
        <v>332</v>
      </c>
      <c r="F4" s="82">
        <v>20</v>
      </c>
      <c r="G4" s="82">
        <v>80586</v>
      </c>
      <c r="H4" s="82">
        <v>685</v>
      </c>
      <c r="I4" s="131">
        <v>86432</v>
      </c>
      <c r="J4" s="135"/>
      <c r="K4" s="82">
        <v>16</v>
      </c>
      <c r="L4" s="82">
        <v>0</v>
      </c>
      <c r="M4" s="131">
        <v>16</v>
      </c>
      <c r="N4" s="135"/>
      <c r="O4" s="82" t="s">
        <v>34</v>
      </c>
      <c r="P4" s="82" t="s">
        <v>34</v>
      </c>
      <c r="Q4" s="82">
        <v>168</v>
      </c>
      <c r="R4" s="82">
        <v>18</v>
      </c>
      <c r="S4" s="82">
        <v>0</v>
      </c>
      <c r="T4" s="131">
        <v>186</v>
      </c>
      <c r="U4" s="71"/>
    </row>
    <row r="5" spans="1:21" ht="18" customHeight="1">
      <c r="A5" s="194"/>
      <c r="B5" s="59" t="s">
        <v>182</v>
      </c>
      <c r="C5" s="82">
        <v>1988</v>
      </c>
      <c r="D5" s="82">
        <v>2865</v>
      </c>
      <c r="E5" s="82">
        <v>329</v>
      </c>
      <c r="F5" s="82">
        <v>4</v>
      </c>
      <c r="G5" s="82">
        <v>47140</v>
      </c>
      <c r="H5" s="82">
        <v>658</v>
      </c>
      <c r="I5" s="131">
        <v>52984</v>
      </c>
      <c r="J5" s="135"/>
      <c r="K5" s="82">
        <v>9</v>
      </c>
      <c r="L5" s="82">
        <v>0</v>
      </c>
      <c r="M5" s="131">
        <v>9</v>
      </c>
      <c r="N5" s="135"/>
      <c r="O5" s="82">
        <v>0</v>
      </c>
      <c r="P5" s="82">
        <v>4</v>
      </c>
      <c r="Q5" s="82">
        <v>345</v>
      </c>
      <c r="R5" s="82">
        <v>5</v>
      </c>
      <c r="S5" s="82">
        <v>0</v>
      </c>
      <c r="T5" s="131">
        <v>354</v>
      </c>
      <c r="U5" s="71"/>
    </row>
    <row r="6" spans="1:21" ht="18" customHeight="1">
      <c r="A6" s="194"/>
      <c r="B6" s="59" t="s">
        <v>382</v>
      </c>
      <c r="C6" s="82">
        <v>1988</v>
      </c>
      <c r="D6" s="82">
        <v>2865</v>
      </c>
      <c r="E6" s="82">
        <v>329</v>
      </c>
      <c r="F6" s="82">
        <v>4</v>
      </c>
      <c r="G6" s="82">
        <v>47140</v>
      </c>
      <c r="H6" s="82">
        <v>658</v>
      </c>
      <c r="I6" s="131">
        <v>52984</v>
      </c>
      <c r="J6" s="135"/>
      <c r="K6" s="82">
        <v>8</v>
      </c>
      <c r="L6" s="82">
        <v>0</v>
      </c>
      <c r="M6" s="131">
        <v>8</v>
      </c>
      <c r="N6" s="135"/>
      <c r="O6" s="82">
        <v>0</v>
      </c>
      <c r="P6" s="82">
        <v>10</v>
      </c>
      <c r="Q6" s="82">
        <v>541</v>
      </c>
      <c r="R6" s="82">
        <v>5</v>
      </c>
      <c r="S6" s="82">
        <v>0</v>
      </c>
      <c r="T6" s="131">
        <v>556</v>
      </c>
      <c r="U6" s="71"/>
    </row>
    <row r="7" spans="1:21" ht="18" customHeight="1">
      <c r="A7" s="194"/>
      <c r="B7" s="59" t="s">
        <v>183</v>
      </c>
      <c r="C7" s="82">
        <v>1622</v>
      </c>
      <c r="D7" s="82">
        <v>88</v>
      </c>
      <c r="E7" s="82">
        <v>4</v>
      </c>
      <c r="F7" s="82">
        <v>44</v>
      </c>
      <c r="G7" s="82">
        <v>34757</v>
      </c>
      <c r="H7" s="82">
        <v>111</v>
      </c>
      <c r="I7" s="131">
        <v>36626</v>
      </c>
      <c r="J7" s="135"/>
      <c r="K7" s="82">
        <v>20</v>
      </c>
      <c r="L7" s="82">
        <v>0</v>
      </c>
      <c r="M7" s="131">
        <v>20</v>
      </c>
      <c r="N7" s="135"/>
      <c r="O7" s="82">
        <v>0</v>
      </c>
      <c r="P7" s="82">
        <v>0</v>
      </c>
      <c r="Q7" s="82">
        <v>681</v>
      </c>
      <c r="R7" s="82">
        <v>20</v>
      </c>
      <c r="S7" s="82">
        <v>0</v>
      </c>
      <c r="T7" s="131">
        <v>701</v>
      </c>
      <c r="U7" s="71"/>
    </row>
    <row r="8" spans="1:21" ht="18" customHeight="1">
      <c r="A8" s="194"/>
      <c r="B8" s="59" t="s">
        <v>383</v>
      </c>
      <c r="C8" s="82">
        <v>1622</v>
      </c>
      <c r="D8" s="82">
        <v>88</v>
      </c>
      <c r="E8" s="82">
        <v>4</v>
      </c>
      <c r="F8" s="82">
        <v>44</v>
      </c>
      <c r="G8" s="82">
        <v>34757</v>
      </c>
      <c r="H8" s="82">
        <v>111</v>
      </c>
      <c r="I8" s="131">
        <v>36626</v>
      </c>
      <c r="J8" s="135"/>
      <c r="K8" s="82">
        <v>29</v>
      </c>
      <c r="L8" s="82">
        <v>0</v>
      </c>
      <c r="M8" s="131">
        <v>29</v>
      </c>
      <c r="N8" s="135"/>
      <c r="O8" s="82">
        <v>2</v>
      </c>
      <c r="P8" s="82">
        <v>1</v>
      </c>
      <c r="Q8" s="82">
        <v>966</v>
      </c>
      <c r="R8" s="82">
        <v>20</v>
      </c>
      <c r="S8" s="82">
        <v>0</v>
      </c>
      <c r="T8" s="131">
        <v>989</v>
      </c>
      <c r="U8" s="71"/>
    </row>
    <row r="9" spans="1:21" ht="2.65" customHeight="1">
      <c r="A9" s="194"/>
      <c r="B9" s="60"/>
      <c r="C9" s="138"/>
      <c r="D9" s="138"/>
      <c r="E9" s="138"/>
      <c r="F9" s="138"/>
      <c r="G9" s="138"/>
      <c r="H9" s="138"/>
      <c r="I9" s="138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71"/>
    </row>
    <row r="10" spans="1:21" ht="18" customHeight="1">
      <c r="A10" s="194" t="s">
        <v>2</v>
      </c>
      <c r="B10" s="59" t="s">
        <v>181</v>
      </c>
      <c r="C10" s="82">
        <v>363</v>
      </c>
      <c r="D10" s="82">
        <v>1103</v>
      </c>
      <c r="E10" s="82">
        <v>46</v>
      </c>
      <c r="F10" s="82">
        <v>1</v>
      </c>
      <c r="G10" s="82">
        <v>22858</v>
      </c>
      <c r="H10" s="82">
        <v>36</v>
      </c>
      <c r="I10" s="131">
        <v>24407</v>
      </c>
      <c r="J10" s="135"/>
      <c r="K10" s="82">
        <v>7</v>
      </c>
      <c r="L10" s="82">
        <v>0</v>
      </c>
      <c r="M10" s="131">
        <v>7</v>
      </c>
      <c r="N10" s="135"/>
      <c r="O10" s="82" t="s">
        <v>34</v>
      </c>
      <c r="P10" s="82" t="s">
        <v>34</v>
      </c>
      <c r="Q10" s="82">
        <v>9</v>
      </c>
      <c r="R10" s="82">
        <v>6</v>
      </c>
      <c r="S10" s="82">
        <v>0</v>
      </c>
      <c r="T10" s="131">
        <v>15</v>
      </c>
      <c r="U10" s="71"/>
    </row>
    <row r="11" spans="1:21" ht="18" customHeight="1">
      <c r="A11" s="194"/>
      <c r="B11" s="59" t="s">
        <v>182</v>
      </c>
      <c r="C11" s="82">
        <v>172</v>
      </c>
      <c r="D11" s="82">
        <v>1120</v>
      </c>
      <c r="E11" s="82">
        <v>45</v>
      </c>
      <c r="F11" s="82">
        <v>0</v>
      </c>
      <c r="G11" s="82">
        <v>14752</v>
      </c>
      <c r="H11" s="82">
        <v>28</v>
      </c>
      <c r="I11" s="131">
        <v>16117</v>
      </c>
      <c r="J11" s="135"/>
      <c r="K11" s="82">
        <v>9</v>
      </c>
      <c r="L11" s="82">
        <v>0</v>
      </c>
      <c r="M11" s="131">
        <v>9</v>
      </c>
      <c r="N11" s="135"/>
      <c r="O11" s="82">
        <v>0</v>
      </c>
      <c r="P11" s="82">
        <v>0</v>
      </c>
      <c r="Q11" s="82">
        <v>47</v>
      </c>
      <c r="R11" s="82">
        <v>3</v>
      </c>
      <c r="S11" s="82">
        <v>0</v>
      </c>
      <c r="T11" s="131">
        <v>50</v>
      </c>
      <c r="U11" s="71"/>
    </row>
    <row r="12" spans="1:21" ht="18" customHeight="1">
      <c r="A12" s="194"/>
      <c r="B12" s="59" t="s">
        <v>382</v>
      </c>
      <c r="C12" s="82">
        <v>172</v>
      </c>
      <c r="D12" s="82">
        <v>1120</v>
      </c>
      <c r="E12" s="82">
        <v>45</v>
      </c>
      <c r="F12" s="82">
        <v>0</v>
      </c>
      <c r="G12" s="82">
        <v>14752</v>
      </c>
      <c r="H12" s="82">
        <v>28</v>
      </c>
      <c r="I12" s="131">
        <v>16117</v>
      </c>
      <c r="J12" s="135"/>
      <c r="K12" s="82">
        <v>10</v>
      </c>
      <c r="L12" s="82">
        <v>0</v>
      </c>
      <c r="M12" s="131">
        <v>10</v>
      </c>
      <c r="N12" s="135"/>
      <c r="O12" s="82">
        <v>0</v>
      </c>
      <c r="P12" s="82">
        <v>1</v>
      </c>
      <c r="Q12" s="82">
        <v>266</v>
      </c>
      <c r="R12" s="82">
        <v>3</v>
      </c>
      <c r="S12" s="82">
        <v>0</v>
      </c>
      <c r="T12" s="131">
        <v>270</v>
      </c>
      <c r="U12" s="71"/>
    </row>
    <row r="13" spans="1:21" ht="18" customHeight="1">
      <c r="A13" s="194"/>
      <c r="B13" s="59" t="s">
        <v>183</v>
      </c>
      <c r="C13" s="82">
        <v>717</v>
      </c>
      <c r="D13" s="82">
        <v>21</v>
      </c>
      <c r="E13" s="82">
        <v>3</v>
      </c>
      <c r="F13" s="82">
        <v>5</v>
      </c>
      <c r="G13" s="82">
        <v>8275</v>
      </c>
      <c r="H13" s="82">
        <v>20</v>
      </c>
      <c r="I13" s="131">
        <v>9041</v>
      </c>
      <c r="J13" s="135"/>
      <c r="K13" s="82">
        <v>0</v>
      </c>
      <c r="L13" s="82">
        <v>0</v>
      </c>
      <c r="M13" s="131">
        <v>0</v>
      </c>
      <c r="N13" s="135"/>
      <c r="O13" s="82">
        <v>6</v>
      </c>
      <c r="P13" s="82">
        <v>1</v>
      </c>
      <c r="Q13" s="82">
        <v>144</v>
      </c>
      <c r="R13" s="82">
        <v>7</v>
      </c>
      <c r="S13" s="82">
        <v>0</v>
      </c>
      <c r="T13" s="131">
        <v>158</v>
      </c>
      <c r="U13" s="71"/>
    </row>
    <row r="14" spans="1:21" ht="18" customHeight="1">
      <c r="A14" s="194"/>
      <c r="B14" s="59" t="s">
        <v>383</v>
      </c>
      <c r="C14" s="82">
        <v>717</v>
      </c>
      <c r="D14" s="82">
        <v>21</v>
      </c>
      <c r="E14" s="82">
        <v>3</v>
      </c>
      <c r="F14" s="82">
        <v>5</v>
      </c>
      <c r="G14" s="82">
        <v>8275</v>
      </c>
      <c r="H14" s="82">
        <v>20</v>
      </c>
      <c r="I14" s="131">
        <v>9041</v>
      </c>
      <c r="J14" s="135"/>
      <c r="K14" s="82">
        <v>1</v>
      </c>
      <c r="L14" s="82">
        <v>0</v>
      </c>
      <c r="M14" s="131">
        <v>1</v>
      </c>
      <c r="N14" s="135"/>
      <c r="O14" s="82">
        <v>7</v>
      </c>
      <c r="P14" s="82">
        <v>2</v>
      </c>
      <c r="Q14" s="82">
        <v>168</v>
      </c>
      <c r="R14" s="82">
        <v>7</v>
      </c>
      <c r="S14" s="82">
        <v>0</v>
      </c>
      <c r="T14" s="131">
        <v>184</v>
      </c>
      <c r="U14" s="71"/>
    </row>
    <row r="15" spans="1:21" ht="2.65" customHeight="1">
      <c r="A15" s="194"/>
      <c r="B15" s="60"/>
      <c r="C15" s="138"/>
      <c r="D15" s="138"/>
      <c r="E15" s="138"/>
      <c r="F15" s="138"/>
      <c r="G15" s="138"/>
      <c r="H15" s="138"/>
      <c r="I15" s="138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71"/>
    </row>
    <row r="16" spans="1:21" ht="18" customHeight="1">
      <c r="A16" s="194" t="s">
        <v>3</v>
      </c>
      <c r="B16" s="59" t="s">
        <v>181</v>
      </c>
      <c r="C16" s="82">
        <v>431</v>
      </c>
      <c r="D16" s="82">
        <v>1126</v>
      </c>
      <c r="E16" s="82">
        <v>105</v>
      </c>
      <c r="F16" s="82">
        <v>12</v>
      </c>
      <c r="G16" s="82">
        <v>20982</v>
      </c>
      <c r="H16" s="82">
        <v>215</v>
      </c>
      <c r="I16" s="131">
        <v>22871</v>
      </c>
      <c r="J16" s="135"/>
      <c r="K16" s="82">
        <v>10</v>
      </c>
      <c r="L16" s="82">
        <v>0</v>
      </c>
      <c r="M16" s="131">
        <v>10</v>
      </c>
      <c r="N16" s="135"/>
      <c r="O16" s="82" t="s">
        <v>34</v>
      </c>
      <c r="P16" s="82" t="s">
        <v>34</v>
      </c>
      <c r="Q16" s="82">
        <v>8</v>
      </c>
      <c r="R16" s="82">
        <v>0</v>
      </c>
      <c r="S16" s="82">
        <v>0</v>
      </c>
      <c r="T16" s="131">
        <v>8</v>
      </c>
      <c r="U16" s="71"/>
    </row>
    <row r="17" spans="1:21" ht="18" customHeight="1">
      <c r="A17" s="194"/>
      <c r="B17" s="59" t="s">
        <v>182</v>
      </c>
      <c r="C17" s="82">
        <v>372</v>
      </c>
      <c r="D17" s="82">
        <v>1111</v>
      </c>
      <c r="E17" s="82">
        <v>105</v>
      </c>
      <c r="F17" s="82">
        <v>17</v>
      </c>
      <c r="G17" s="82">
        <v>11924</v>
      </c>
      <c r="H17" s="82">
        <v>158</v>
      </c>
      <c r="I17" s="131">
        <v>13687</v>
      </c>
      <c r="J17" s="135"/>
      <c r="K17" s="82">
        <v>10</v>
      </c>
      <c r="L17" s="82">
        <v>0</v>
      </c>
      <c r="M17" s="131">
        <v>10</v>
      </c>
      <c r="N17" s="135"/>
      <c r="O17" s="82">
        <v>0</v>
      </c>
      <c r="P17" s="82">
        <v>0</v>
      </c>
      <c r="Q17" s="82">
        <v>29</v>
      </c>
      <c r="R17" s="82">
        <v>0</v>
      </c>
      <c r="S17" s="82">
        <v>0</v>
      </c>
      <c r="T17" s="131">
        <v>29</v>
      </c>
      <c r="U17" s="71"/>
    </row>
    <row r="18" spans="1:21" ht="18" customHeight="1">
      <c r="A18" s="194"/>
      <c r="B18" s="59" t="s">
        <v>382</v>
      </c>
      <c r="C18" s="82">
        <v>372</v>
      </c>
      <c r="D18" s="82">
        <v>1111</v>
      </c>
      <c r="E18" s="82">
        <v>105</v>
      </c>
      <c r="F18" s="82">
        <v>17</v>
      </c>
      <c r="G18" s="82">
        <v>11924</v>
      </c>
      <c r="H18" s="82">
        <v>158</v>
      </c>
      <c r="I18" s="131">
        <v>13687</v>
      </c>
      <c r="J18" s="135"/>
      <c r="K18" s="82">
        <v>12</v>
      </c>
      <c r="L18" s="82">
        <v>0</v>
      </c>
      <c r="M18" s="131">
        <v>12</v>
      </c>
      <c r="N18" s="135"/>
      <c r="O18" s="82">
        <v>0</v>
      </c>
      <c r="P18" s="82">
        <v>5</v>
      </c>
      <c r="Q18" s="82">
        <v>182</v>
      </c>
      <c r="R18" s="82">
        <v>0</v>
      </c>
      <c r="S18" s="82">
        <v>0</v>
      </c>
      <c r="T18" s="131">
        <v>187</v>
      </c>
      <c r="U18" s="71"/>
    </row>
    <row r="19" spans="1:21" ht="18" customHeight="1">
      <c r="A19" s="194"/>
      <c r="B19" s="59" t="s">
        <v>183</v>
      </c>
      <c r="C19" s="82">
        <v>183</v>
      </c>
      <c r="D19" s="82">
        <v>41</v>
      </c>
      <c r="E19" s="82">
        <v>0</v>
      </c>
      <c r="F19" s="82">
        <v>24</v>
      </c>
      <c r="G19" s="82">
        <v>9236</v>
      </c>
      <c r="H19" s="82">
        <v>99</v>
      </c>
      <c r="I19" s="131">
        <v>9583</v>
      </c>
      <c r="J19" s="135"/>
      <c r="K19" s="82">
        <v>2</v>
      </c>
      <c r="L19" s="82">
        <v>0</v>
      </c>
      <c r="M19" s="131">
        <v>2</v>
      </c>
      <c r="N19" s="135"/>
      <c r="O19" s="82">
        <v>2</v>
      </c>
      <c r="P19" s="82">
        <v>2</v>
      </c>
      <c r="Q19" s="82">
        <v>248</v>
      </c>
      <c r="R19" s="82">
        <v>1</v>
      </c>
      <c r="S19" s="82">
        <v>0</v>
      </c>
      <c r="T19" s="131">
        <v>253</v>
      </c>
      <c r="U19" s="71"/>
    </row>
    <row r="20" spans="1:21" ht="18" customHeight="1">
      <c r="A20" s="194"/>
      <c r="B20" s="59" t="s">
        <v>383</v>
      </c>
      <c r="C20" s="82">
        <v>183</v>
      </c>
      <c r="D20" s="82">
        <v>41</v>
      </c>
      <c r="E20" s="82">
        <v>0</v>
      </c>
      <c r="F20" s="82">
        <v>24</v>
      </c>
      <c r="G20" s="82">
        <v>9236</v>
      </c>
      <c r="H20" s="82">
        <v>99</v>
      </c>
      <c r="I20" s="131">
        <v>9583</v>
      </c>
      <c r="J20" s="135"/>
      <c r="K20" s="82">
        <v>4</v>
      </c>
      <c r="L20" s="82">
        <v>0</v>
      </c>
      <c r="M20" s="131">
        <v>4</v>
      </c>
      <c r="N20" s="135"/>
      <c r="O20" s="82">
        <v>6</v>
      </c>
      <c r="P20" s="82">
        <v>20</v>
      </c>
      <c r="Q20" s="82">
        <v>252</v>
      </c>
      <c r="R20" s="82">
        <v>1</v>
      </c>
      <c r="S20" s="82">
        <v>0</v>
      </c>
      <c r="T20" s="131">
        <v>279</v>
      </c>
      <c r="U20" s="71"/>
    </row>
    <row r="21" spans="1:21" ht="2.65" customHeight="1">
      <c r="A21" s="194"/>
      <c r="B21" s="60"/>
      <c r="C21" s="138"/>
      <c r="D21" s="138"/>
      <c r="E21" s="138"/>
      <c r="F21" s="138"/>
      <c r="G21" s="138"/>
      <c r="H21" s="138"/>
      <c r="I21" s="138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71"/>
    </row>
    <row r="22" spans="1:21" ht="18" customHeight="1">
      <c r="A22" s="194" t="s">
        <v>4</v>
      </c>
      <c r="B22" s="59" t="s">
        <v>181</v>
      </c>
      <c r="C22" s="82">
        <v>661</v>
      </c>
      <c r="D22" s="82">
        <v>925</v>
      </c>
      <c r="E22" s="82">
        <v>101</v>
      </c>
      <c r="F22" s="82">
        <v>1</v>
      </c>
      <c r="G22" s="82">
        <v>27504</v>
      </c>
      <c r="H22" s="82">
        <v>772</v>
      </c>
      <c r="I22" s="131">
        <v>29964</v>
      </c>
      <c r="J22" s="135"/>
      <c r="K22" s="82">
        <v>2</v>
      </c>
      <c r="L22" s="82">
        <v>0</v>
      </c>
      <c r="M22" s="131">
        <v>2</v>
      </c>
      <c r="N22" s="135"/>
      <c r="O22" s="82" t="s">
        <v>34</v>
      </c>
      <c r="P22" s="82" t="s">
        <v>34</v>
      </c>
      <c r="Q22" s="82">
        <v>4</v>
      </c>
      <c r="R22" s="82">
        <v>2</v>
      </c>
      <c r="S22" s="82">
        <v>0</v>
      </c>
      <c r="T22" s="131">
        <v>6</v>
      </c>
      <c r="U22" s="71"/>
    </row>
    <row r="23" spans="1:21" ht="18" customHeight="1">
      <c r="A23" s="194"/>
      <c r="B23" s="59" t="s">
        <v>182</v>
      </c>
      <c r="C23" s="82">
        <v>628</v>
      </c>
      <c r="D23" s="82">
        <v>919</v>
      </c>
      <c r="E23" s="82">
        <v>87</v>
      </c>
      <c r="F23" s="82">
        <v>1</v>
      </c>
      <c r="G23" s="82">
        <v>18276</v>
      </c>
      <c r="H23" s="82">
        <v>762</v>
      </c>
      <c r="I23" s="131">
        <v>20673</v>
      </c>
      <c r="J23" s="135"/>
      <c r="K23" s="82">
        <v>2</v>
      </c>
      <c r="L23" s="82">
        <v>0</v>
      </c>
      <c r="M23" s="131">
        <v>2</v>
      </c>
      <c r="N23" s="135"/>
      <c r="O23" s="82">
        <v>0</v>
      </c>
      <c r="P23" s="82">
        <v>0</v>
      </c>
      <c r="Q23" s="82">
        <v>322</v>
      </c>
      <c r="R23" s="82">
        <v>0</v>
      </c>
      <c r="S23" s="82">
        <v>0</v>
      </c>
      <c r="T23" s="131">
        <v>322</v>
      </c>
      <c r="U23" s="71"/>
    </row>
    <row r="24" spans="1:21" ht="18" customHeight="1">
      <c r="A24" s="194"/>
      <c r="B24" s="59" t="s">
        <v>382</v>
      </c>
      <c r="C24" s="82">
        <v>572</v>
      </c>
      <c r="D24" s="82">
        <v>919</v>
      </c>
      <c r="E24" s="82">
        <v>78</v>
      </c>
      <c r="F24" s="82">
        <v>1</v>
      </c>
      <c r="G24" s="82">
        <v>18276</v>
      </c>
      <c r="H24" s="82">
        <v>762</v>
      </c>
      <c r="I24" s="131">
        <v>20608</v>
      </c>
      <c r="J24" s="135"/>
      <c r="K24" s="82">
        <v>3</v>
      </c>
      <c r="L24" s="82">
        <v>0</v>
      </c>
      <c r="M24" s="131">
        <v>3</v>
      </c>
      <c r="N24" s="135"/>
      <c r="O24" s="82">
        <v>37</v>
      </c>
      <c r="P24" s="82">
        <v>1</v>
      </c>
      <c r="Q24" s="82">
        <v>648</v>
      </c>
      <c r="R24" s="82">
        <v>1</v>
      </c>
      <c r="S24" s="82">
        <v>0</v>
      </c>
      <c r="T24" s="131">
        <v>687</v>
      </c>
      <c r="U24" s="71"/>
    </row>
    <row r="25" spans="1:21" ht="18" customHeight="1">
      <c r="A25" s="194"/>
      <c r="B25" s="59" t="s">
        <v>183</v>
      </c>
      <c r="C25" s="82">
        <v>235</v>
      </c>
      <c r="D25" s="82">
        <v>15</v>
      </c>
      <c r="E25" s="82">
        <v>15</v>
      </c>
      <c r="F25" s="82">
        <v>1</v>
      </c>
      <c r="G25" s="82">
        <v>9322</v>
      </c>
      <c r="H25" s="82">
        <v>60</v>
      </c>
      <c r="I25" s="131">
        <v>9648</v>
      </c>
      <c r="J25" s="135"/>
      <c r="K25" s="82">
        <v>2</v>
      </c>
      <c r="L25" s="82">
        <v>0</v>
      </c>
      <c r="M25" s="131">
        <v>2</v>
      </c>
      <c r="N25" s="135"/>
      <c r="O25" s="82">
        <v>3</v>
      </c>
      <c r="P25" s="82">
        <v>16</v>
      </c>
      <c r="Q25" s="82">
        <v>23</v>
      </c>
      <c r="R25" s="82">
        <v>4</v>
      </c>
      <c r="S25" s="82">
        <v>0</v>
      </c>
      <c r="T25" s="131">
        <v>46</v>
      </c>
      <c r="U25" s="71"/>
    </row>
    <row r="26" spans="1:21" ht="18" customHeight="1">
      <c r="A26" s="194"/>
      <c r="B26" s="59" t="s">
        <v>383</v>
      </c>
      <c r="C26" s="82">
        <v>367</v>
      </c>
      <c r="D26" s="82">
        <v>15</v>
      </c>
      <c r="E26" s="82">
        <v>27</v>
      </c>
      <c r="F26" s="82">
        <v>1</v>
      </c>
      <c r="G26" s="82">
        <v>9322</v>
      </c>
      <c r="H26" s="82">
        <v>60</v>
      </c>
      <c r="I26" s="131">
        <v>9792</v>
      </c>
      <c r="J26" s="135"/>
      <c r="K26" s="82">
        <v>3</v>
      </c>
      <c r="L26" s="82">
        <v>0</v>
      </c>
      <c r="M26" s="131">
        <v>3</v>
      </c>
      <c r="N26" s="135"/>
      <c r="O26" s="82">
        <v>28</v>
      </c>
      <c r="P26" s="82">
        <v>20</v>
      </c>
      <c r="Q26" s="82">
        <v>33</v>
      </c>
      <c r="R26" s="82">
        <v>4</v>
      </c>
      <c r="S26" s="82">
        <v>0</v>
      </c>
      <c r="T26" s="131">
        <v>85</v>
      </c>
      <c r="U26" s="71"/>
    </row>
    <row r="27" spans="1:21" ht="2.65" customHeight="1">
      <c r="A27" s="194"/>
      <c r="B27" s="60"/>
      <c r="C27" s="138"/>
      <c r="D27" s="138"/>
      <c r="E27" s="138"/>
      <c r="F27" s="138"/>
      <c r="G27" s="138"/>
      <c r="H27" s="138"/>
      <c r="I27" s="138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71"/>
    </row>
    <row r="28" spans="1:21" ht="18" customHeight="1">
      <c r="A28" s="194" t="s">
        <v>5</v>
      </c>
      <c r="B28" s="59" t="s">
        <v>181</v>
      </c>
      <c r="C28" s="82">
        <v>419</v>
      </c>
      <c r="D28" s="82">
        <v>2612</v>
      </c>
      <c r="E28" s="82">
        <v>356</v>
      </c>
      <c r="F28" s="82">
        <v>0</v>
      </c>
      <c r="G28" s="82">
        <v>22144</v>
      </c>
      <c r="H28" s="82">
        <v>315</v>
      </c>
      <c r="I28" s="131">
        <v>25846</v>
      </c>
      <c r="J28" s="135"/>
      <c r="K28" s="82">
        <v>6</v>
      </c>
      <c r="L28" s="82">
        <v>1</v>
      </c>
      <c r="M28" s="131">
        <v>7</v>
      </c>
      <c r="N28" s="135"/>
      <c r="O28" s="82" t="s">
        <v>34</v>
      </c>
      <c r="P28" s="82" t="s">
        <v>34</v>
      </c>
      <c r="Q28" s="82">
        <v>28</v>
      </c>
      <c r="R28" s="82">
        <v>2</v>
      </c>
      <c r="S28" s="82">
        <v>0</v>
      </c>
      <c r="T28" s="131">
        <v>30</v>
      </c>
      <c r="U28" s="71"/>
    </row>
    <row r="29" spans="1:21" ht="18" customHeight="1">
      <c r="A29" s="194"/>
      <c r="B29" s="59" t="s">
        <v>182</v>
      </c>
      <c r="C29" s="82">
        <v>430</v>
      </c>
      <c r="D29" s="82">
        <v>2632</v>
      </c>
      <c r="E29" s="82">
        <v>347</v>
      </c>
      <c r="F29" s="82">
        <v>0</v>
      </c>
      <c r="G29" s="82">
        <v>16665</v>
      </c>
      <c r="H29" s="82">
        <v>323</v>
      </c>
      <c r="I29" s="131">
        <v>20397</v>
      </c>
      <c r="J29" s="135"/>
      <c r="K29" s="82">
        <v>6</v>
      </c>
      <c r="L29" s="82">
        <v>1</v>
      </c>
      <c r="M29" s="131">
        <v>7</v>
      </c>
      <c r="N29" s="135"/>
      <c r="O29" s="82">
        <v>0</v>
      </c>
      <c r="P29" s="82">
        <v>0</v>
      </c>
      <c r="Q29" s="82">
        <v>218</v>
      </c>
      <c r="R29" s="82">
        <v>0</v>
      </c>
      <c r="S29" s="82">
        <v>0</v>
      </c>
      <c r="T29" s="131">
        <v>218</v>
      </c>
      <c r="U29" s="71"/>
    </row>
    <row r="30" spans="1:21" ht="18" customHeight="1">
      <c r="A30" s="194"/>
      <c r="B30" s="59" t="s">
        <v>382</v>
      </c>
      <c r="C30" s="82">
        <v>425</v>
      </c>
      <c r="D30" s="82">
        <v>2632</v>
      </c>
      <c r="E30" s="82">
        <v>324</v>
      </c>
      <c r="F30" s="82">
        <v>0</v>
      </c>
      <c r="G30" s="82">
        <v>16665</v>
      </c>
      <c r="H30" s="82">
        <v>323</v>
      </c>
      <c r="I30" s="131">
        <v>20369</v>
      </c>
      <c r="J30" s="135"/>
      <c r="K30" s="82">
        <v>8</v>
      </c>
      <c r="L30" s="82">
        <v>1</v>
      </c>
      <c r="M30" s="131">
        <v>9</v>
      </c>
      <c r="N30" s="135"/>
      <c r="O30" s="82">
        <v>0</v>
      </c>
      <c r="P30" s="82">
        <v>4</v>
      </c>
      <c r="Q30" s="82">
        <v>359</v>
      </c>
      <c r="R30" s="82">
        <v>0</v>
      </c>
      <c r="S30" s="82">
        <v>0</v>
      </c>
      <c r="T30" s="131">
        <v>363</v>
      </c>
      <c r="U30" s="71"/>
    </row>
    <row r="31" spans="1:21" ht="18" customHeight="1">
      <c r="A31" s="194"/>
      <c r="B31" s="59" t="s">
        <v>183</v>
      </c>
      <c r="C31" s="82">
        <v>110</v>
      </c>
      <c r="D31" s="82">
        <v>31</v>
      </c>
      <c r="E31" s="82">
        <v>12</v>
      </c>
      <c r="F31" s="82">
        <v>0</v>
      </c>
      <c r="G31" s="82">
        <v>5650</v>
      </c>
      <c r="H31" s="82">
        <v>24</v>
      </c>
      <c r="I31" s="131">
        <v>5827</v>
      </c>
      <c r="J31" s="135"/>
      <c r="K31" s="82">
        <v>0</v>
      </c>
      <c r="L31" s="82">
        <v>0</v>
      </c>
      <c r="M31" s="131">
        <v>0</v>
      </c>
      <c r="N31" s="135"/>
      <c r="O31" s="82">
        <v>0</v>
      </c>
      <c r="P31" s="82">
        <v>5</v>
      </c>
      <c r="Q31" s="82">
        <v>229</v>
      </c>
      <c r="R31" s="82">
        <v>3</v>
      </c>
      <c r="S31" s="82">
        <v>0</v>
      </c>
      <c r="T31" s="131">
        <v>237</v>
      </c>
      <c r="U31" s="71"/>
    </row>
    <row r="32" spans="1:21" ht="18" customHeight="1">
      <c r="A32" s="194"/>
      <c r="B32" s="59" t="s">
        <v>383</v>
      </c>
      <c r="C32" s="82">
        <v>119</v>
      </c>
      <c r="D32" s="82">
        <v>31</v>
      </c>
      <c r="E32" s="82">
        <v>49</v>
      </c>
      <c r="F32" s="82">
        <v>0</v>
      </c>
      <c r="G32" s="82">
        <v>5650</v>
      </c>
      <c r="H32" s="82">
        <v>24</v>
      </c>
      <c r="I32" s="131">
        <v>5873</v>
      </c>
      <c r="J32" s="135"/>
      <c r="K32" s="82">
        <v>3</v>
      </c>
      <c r="L32" s="82">
        <v>0</v>
      </c>
      <c r="M32" s="131">
        <v>3</v>
      </c>
      <c r="N32" s="135"/>
      <c r="O32" s="82">
        <v>0</v>
      </c>
      <c r="P32" s="82">
        <v>7</v>
      </c>
      <c r="Q32" s="82">
        <v>266</v>
      </c>
      <c r="R32" s="82">
        <v>3</v>
      </c>
      <c r="S32" s="82">
        <v>0</v>
      </c>
      <c r="T32" s="131">
        <v>276</v>
      </c>
      <c r="U32" s="71"/>
    </row>
    <row r="33" spans="1:21" ht="3.6" customHeight="1">
      <c r="A33" s="194"/>
      <c r="B33" s="60"/>
      <c r="C33" s="138"/>
      <c r="D33" s="138"/>
      <c r="E33" s="138"/>
      <c r="F33" s="138"/>
      <c r="G33" s="138"/>
      <c r="H33" s="138"/>
      <c r="I33" s="138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71"/>
    </row>
    <row r="34" spans="1:21" ht="18" customHeight="1">
      <c r="A34" s="194" t="s">
        <v>6</v>
      </c>
      <c r="B34" s="59" t="s">
        <v>181</v>
      </c>
      <c r="C34" s="82">
        <v>383</v>
      </c>
      <c r="D34" s="82">
        <v>1364</v>
      </c>
      <c r="E34" s="82">
        <v>70</v>
      </c>
      <c r="F34" s="82">
        <v>6</v>
      </c>
      <c r="G34" s="82">
        <v>21246</v>
      </c>
      <c r="H34" s="82">
        <v>260</v>
      </c>
      <c r="I34" s="131">
        <v>23329</v>
      </c>
      <c r="J34" s="135"/>
      <c r="K34" s="82">
        <v>17</v>
      </c>
      <c r="L34" s="82">
        <v>0</v>
      </c>
      <c r="M34" s="131">
        <v>17</v>
      </c>
      <c r="N34" s="135"/>
      <c r="O34" s="82" t="s">
        <v>34</v>
      </c>
      <c r="P34" s="82" t="s">
        <v>34</v>
      </c>
      <c r="Q34" s="82">
        <v>1</v>
      </c>
      <c r="R34" s="82">
        <v>5</v>
      </c>
      <c r="S34" s="82">
        <v>69111</v>
      </c>
      <c r="T34" s="131">
        <v>69117</v>
      </c>
      <c r="U34" s="71"/>
    </row>
    <row r="35" spans="1:21" ht="18" customHeight="1">
      <c r="A35" s="194"/>
      <c r="B35" s="59" t="s">
        <v>182</v>
      </c>
      <c r="C35" s="82">
        <v>530</v>
      </c>
      <c r="D35" s="82">
        <v>1389</v>
      </c>
      <c r="E35" s="82">
        <v>66</v>
      </c>
      <c r="F35" s="82">
        <v>8</v>
      </c>
      <c r="G35" s="82">
        <v>17531</v>
      </c>
      <c r="H35" s="82">
        <v>256</v>
      </c>
      <c r="I35" s="131">
        <v>19780</v>
      </c>
      <c r="J35" s="135"/>
      <c r="K35" s="82">
        <v>16</v>
      </c>
      <c r="L35" s="82">
        <v>0</v>
      </c>
      <c r="M35" s="131">
        <v>16</v>
      </c>
      <c r="N35" s="135"/>
      <c r="O35" s="82">
        <v>1</v>
      </c>
      <c r="P35" s="82">
        <v>0</v>
      </c>
      <c r="Q35" s="82">
        <v>78</v>
      </c>
      <c r="R35" s="82">
        <v>1</v>
      </c>
      <c r="S35" s="82">
        <v>67900</v>
      </c>
      <c r="T35" s="131">
        <v>67980</v>
      </c>
      <c r="U35" s="71"/>
    </row>
    <row r="36" spans="1:21" ht="18" customHeight="1">
      <c r="A36" s="194"/>
      <c r="B36" s="59" t="s">
        <v>382</v>
      </c>
      <c r="C36" s="82">
        <v>539</v>
      </c>
      <c r="D36" s="82">
        <v>1389</v>
      </c>
      <c r="E36" s="82">
        <v>66</v>
      </c>
      <c r="F36" s="82">
        <v>8</v>
      </c>
      <c r="G36" s="82">
        <v>17531</v>
      </c>
      <c r="H36" s="82">
        <v>256</v>
      </c>
      <c r="I36" s="131">
        <v>19789</v>
      </c>
      <c r="J36" s="135"/>
      <c r="K36" s="82">
        <v>17</v>
      </c>
      <c r="L36" s="82">
        <v>0</v>
      </c>
      <c r="M36" s="131">
        <v>17</v>
      </c>
      <c r="N36" s="135"/>
      <c r="O36" s="82">
        <v>4</v>
      </c>
      <c r="P36" s="82">
        <v>0</v>
      </c>
      <c r="Q36" s="82">
        <v>135</v>
      </c>
      <c r="R36" s="82">
        <v>0</v>
      </c>
      <c r="S36" s="82">
        <v>59069</v>
      </c>
      <c r="T36" s="131">
        <v>59208</v>
      </c>
      <c r="U36" s="71"/>
    </row>
    <row r="37" spans="1:21" ht="18" customHeight="1">
      <c r="A37" s="194"/>
      <c r="B37" s="59" t="s">
        <v>183</v>
      </c>
      <c r="C37" s="82">
        <v>234</v>
      </c>
      <c r="D37" s="82">
        <v>12</v>
      </c>
      <c r="E37" s="82">
        <v>5</v>
      </c>
      <c r="F37" s="82">
        <v>10</v>
      </c>
      <c r="G37" s="82">
        <v>3809</v>
      </c>
      <c r="H37" s="82">
        <v>39</v>
      </c>
      <c r="I37" s="131">
        <v>4109</v>
      </c>
      <c r="J37" s="135"/>
      <c r="K37" s="82">
        <v>2</v>
      </c>
      <c r="L37" s="82">
        <v>0</v>
      </c>
      <c r="M37" s="131">
        <v>2</v>
      </c>
      <c r="N37" s="135"/>
      <c r="O37" s="82">
        <v>0</v>
      </c>
      <c r="P37" s="82">
        <v>7</v>
      </c>
      <c r="Q37" s="82">
        <v>20</v>
      </c>
      <c r="R37" s="82">
        <v>11</v>
      </c>
      <c r="S37" s="82">
        <v>6986</v>
      </c>
      <c r="T37" s="131">
        <v>7024</v>
      </c>
      <c r="U37" s="71"/>
    </row>
    <row r="38" spans="1:21" ht="18" customHeight="1">
      <c r="A38" s="194"/>
      <c r="B38" s="59" t="s">
        <v>383</v>
      </c>
      <c r="C38" s="82">
        <v>234</v>
      </c>
      <c r="D38" s="82">
        <v>12</v>
      </c>
      <c r="E38" s="82">
        <v>8</v>
      </c>
      <c r="F38" s="82">
        <v>10</v>
      </c>
      <c r="G38" s="82">
        <v>3809</v>
      </c>
      <c r="H38" s="82">
        <v>39</v>
      </c>
      <c r="I38" s="131">
        <v>4112</v>
      </c>
      <c r="J38" s="135"/>
      <c r="K38" s="82">
        <v>2</v>
      </c>
      <c r="L38" s="82">
        <v>0</v>
      </c>
      <c r="M38" s="131">
        <v>2</v>
      </c>
      <c r="N38" s="135"/>
      <c r="O38" s="82">
        <v>2</v>
      </c>
      <c r="P38" s="82">
        <v>20</v>
      </c>
      <c r="Q38" s="82">
        <v>34</v>
      </c>
      <c r="R38" s="82">
        <v>12</v>
      </c>
      <c r="S38" s="82">
        <v>34448</v>
      </c>
      <c r="T38" s="131">
        <v>34516</v>
      </c>
      <c r="U38" s="71"/>
    </row>
    <row r="39" spans="1:21" ht="2.65" customHeight="1">
      <c r="A39" s="194"/>
      <c r="B39" s="60"/>
      <c r="C39" s="138"/>
      <c r="D39" s="138"/>
      <c r="E39" s="138"/>
      <c r="F39" s="138"/>
      <c r="G39" s="138"/>
      <c r="H39" s="138"/>
      <c r="I39" s="138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71"/>
    </row>
    <row r="40" spans="1:21" ht="18" customHeight="1">
      <c r="A40" s="194" t="s">
        <v>7</v>
      </c>
      <c r="B40" s="59" t="s">
        <v>181</v>
      </c>
      <c r="C40" s="82">
        <v>492</v>
      </c>
      <c r="D40" s="82">
        <v>1395</v>
      </c>
      <c r="E40" s="82">
        <v>250</v>
      </c>
      <c r="F40" s="82">
        <v>42</v>
      </c>
      <c r="G40" s="82">
        <v>22845</v>
      </c>
      <c r="H40" s="82">
        <v>397</v>
      </c>
      <c r="I40" s="131">
        <v>25421</v>
      </c>
      <c r="J40" s="135"/>
      <c r="K40" s="82">
        <v>7</v>
      </c>
      <c r="L40" s="82">
        <v>0</v>
      </c>
      <c r="M40" s="131">
        <v>7</v>
      </c>
      <c r="N40" s="135"/>
      <c r="O40" s="82" t="s">
        <v>34</v>
      </c>
      <c r="P40" s="82" t="s">
        <v>34</v>
      </c>
      <c r="Q40" s="82">
        <v>83</v>
      </c>
      <c r="R40" s="82">
        <v>0</v>
      </c>
      <c r="S40" s="82">
        <v>0</v>
      </c>
      <c r="T40" s="131">
        <v>83</v>
      </c>
      <c r="U40" s="71"/>
    </row>
    <row r="41" spans="1:21" ht="18" customHeight="1">
      <c r="A41" s="194"/>
      <c r="B41" s="59" t="s">
        <v>182</v>
      </c>
      <c r="C41" s="82">
        <v>753</v>
      </c>
      <c r="D41" s="82">
        <v>1391</v>
      </c>
      <c r="E41" s="82">
        <v>251</v>
      </c>
      <c r="F41" s="82">
        <v>1</v>
      </c>
      <c r="G41" s="82">
        <v>12109</v>
      </c>
      <c r="H41" s="82">
        <v>290</v>
      </c>
      <c r="I41" s="131">
        <v>14795</v>
      </c>
      <c r="J41" s="135"/>
      <c r="K41" s="82">
        <v>8</v>
      </c>
      <c r="L41" s="82">
        <v>0</v>
      </c>
      <c r="M41" s="131">
        <v>8</v>
      </c>
      <c r="N41" s="135"/>
      <c r="O41" s="82">
        <v>0</v>
      </c>
      <c r="P41" s="82">
        <v>0</v>
      </c>
      <c r="Q41" s="82">
        <v>420</v>
      </c>
      <c r="R41" s="82">
        <v>1</v>
      </c>
      <c r="S41" s="82">
        <v>0</v>
      </c>
      <c r="T41" s="131">
        <v>421</v>
      </c>
      <c r="U41" s="71"/>
    </row>
    <row r="42" spans="1:21" ht="18" customHeight="1">
      <c r="A42" s="194"/>
      <c r="B42" s="59" t="s">
        <v>382</v>
      </c>
      <c r="C42" s="82">
        <v>753</v>
      </c>
      <c r="D42" s="82">
        <v>1391</v>
      </c>
      <c r="E42" s="82">
        <v>251</v>
      </c>
      <c r="F42" s="82">
        <v>1</v>
      </c>
      <c r="G42" s="82">
        <v>12109</v>
      </c>
      <c r="H42" s="82">
        <v>290</v>
      </c>
      <c r="I42" s="131">
        <v>14795</v>
      </c>
      <c r="J42" s="135"/>
      <c r="K42" s="82">
        <v>10</v>
      </c>
      <c r="L42" s="82">
        <v>0</v>
      </c>
      <c r="M42" s="131">
        <v>10</v>
      </c>
      <c r="N42" s="135"/>
      <c r="O42" s="82">
        <v>2</v>
      </c>
      <c r="P42" s="82">
        <v>6</v>
      </c>
      <c r="Q42" s="82">
        <v>835</v>
      </c>
      <c r="R42" s="82">
        <v>1</v>
      </c>
      <c r="S42" s="82">
        <v>0</v>
      </c>
      <c r="T42" s="131">
        <v>844</v>
      </c>
      <c r="U42" s="71"/>
    </row>
    <row r="43" spans="1:21" ht="18" customHeight="1">
      <c r="A43" s="194"/>
      <c r="B43" s="59" t="s">
        <v>183</v>
      </c>
      <c r="C43" s="82">
        <v>751</v>
      </c>
      <c r="D43" s="82">
        <v>28</v>
      </c>
      <c r="E43" s="82">
        <v>2</v>
      </c>
      <c r="F43" s="82">
        <v>50</v>
      </c>
      <c r="G43" s="82">
        <v>10842</v>
      </c>
      <c r="H43" s="82">
        <v>232</v>
      </c>
      <c r="I43" s="131">
        <v>11905</v>
      </c>
      <c r="J43" s="135"/>
      <c r="K43" s="82">
        <v>7</v>
      </c>
      <c r="L43" s="82">
        <v>0</v>
      </c>
      <c r="M43" s="131">
        <v>7</v>
      </c>
      <c r="N43" s="135"/>
      <c r="O43" s="82">
        <v>0</v>
      </c>
      <c r="P43" s="82">
        <v>2</v>
      </c>
      <c r="Q43" s="82">
        <v>97</v>
      </c>
      <c r="R43" s="82">
        <v>0</v>
      </c>
      <c r="S43" s="82">
        <v>0</v>
      </c>
      <c r="T43" s="131">
        <v>99</v>
      </c>
      <c r="U43" s="71"/>
    </row>
    <row r="44" spans="1:21" ht="18" customHeight="1">
      <c r="A44" s="194"/>
      <c r="B44" s="59" t="s">
        <v>383</v>
      </c>
      <c r="C44" s="82">
        <v>751</v>
      </c>
      <c r="D44" s="82">
        <v>28</v>
      </c>
      <c r="E44" s="82">
        <v>2</v>
      </c>
      <c r="F44" s="82">
        <v>50</v>
      </c>
      <c r="G44" s="82">
        <v>10842</v>
      </c>
      <c r="H44" s="82">
        <v>232</v>
      </c>
      <c r="I44" s="131">
        <v>11905</v>
      </c>
      <c r="J44" s="135"/>
      <c r="K44" s="82">
        <v>10</v>
      </c>
      <c r="L44" s="82">
        <v>0</v>
      </c>
      <c r="M44" s="131">
        <v>10</v>
      </c>
      <c r="N44" s="135"/>
      <c r="O44" s="82">
        <v>1</v>
      </c>
      <c r="P44" s="82">
        <v>4</v>
      </c>
      <c r="Q44" s="82">
        <v>114</v>
      </c>
      <c r="R44" s="82">
        <v>0</v>
      </c>
      <c r="S44" s="82">
        <v>0</v>
      </c>
      <c r="T44" s="131">
        <v>119</v>
      </c>
      <c r="U44" s="71"/>
    </row>
    <row r="45" spans="1:21" ht="2.65" customHeight="1">
      <c r="A45" s="194"/>
      <c r="B45" s="60"/>
      <c r="C45" s="138"/>
      <c r="D45" s="138"/>
      <c r="E45" s="138"/>
      <c r="F45" s="138"/>
      <c r="G45" s="138"/>
      <c r="H45" s="138"/>
      <c r="I45" s="138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71"/>
    </row>
    <row r="46" spans="1:21" ht="18" customHeight="1">
      <c r="A46" s="194" t="s">
        <v>8</v>
      </c>
      <c r="B46" s="59" t="s">
        <v>181</v>
      </c>
      <c r="C46" s="82">
        <v>713</v>
      </c>
      <c r="D46" s="82">
        <v>1412</v>
      </c>
      <c r="E46" s="82">
        <v>137</v>
      </c>
      <c r="F46" s="82">
        <v>1</v>
      </c>
      <c r="G46" s="82">
        <v>28322</v>
      </c>
      <c r="H46" s="82">
        <v>400</v>
      </c>
      <c r="I46" s="131">
        <v>30985</v>
      </c>
      <c r="J46" s="135"/>
      <c r="K46" s="82">
        <v>4</v>
      </c>
      <c r="L46" s="82">
        <v>0</v>
      </c>
      <c r="M46" s="131">
        <v>4</v>
      </c>
      <c r="N46" s="135"/>
      <c r="O46" s="82" t="s">
        <v>34</v>
      </c>
      <c r="P46" s="82" t="s">
        <v>34</v>
      </c>
      <c r="Q46" s="82">
        <v>44</v>
      </c>
      <c r="R46" s="82">
        <v>3</v>
      </c>
      <c r="S46" s="82">
        <v>0</v>
      </c>
      <c r="T46" s="131">
        <v>47</v>
      </c>
      <c r="U46" s="71"/>
    </row>
    <row r="47" spans="1:21" ht="18" customHeight="1">
      <c r="A47" s="194"/>
      <c r="B47" s="59" t="s">
        <v>182</v>
      </c>
      <c r="C47" s="82">
        <v>630</v>
      </c>
      <c r="D47" s="82">
        <v>1372</v>
      </c>
      <c r="E47" s="82">
        <v>137</v>
      </c>
      <c r="F47" s="82">
        <v>1</v>
      </c>
      <c r="G47" s="82">
        <v>15577</v>
      </c>
      <c r="H47" s="82">
        <v>362</v>
      </c>
      <c r="I47" s="131">
        <v>18079</v>
      </c>
      <c r="J47" s="135"/>
      <c r="K47" s="82">
        <v>6</v>
      </c>
      <c r="L47" s="82">
        <v>0</v>
      </c>
      <c r="M47" s="131">
        <v>6</v>
      </c>
      <c r="N47" s="135"/>
      <c r="O47" s="82">
        <v>0</v>
      </c>
      <c r="P47" s="82">
        <v>0</v>
      </c>
      <c r="Q47" s="82">
        <v>608</v>
      </c>
      <c r="R47" s="82">
        <v>0</v>
      </c>
      <c r="S47" s="82">
        <v>0</v>
      </c>
      <c r="T47" s="131">
        <v>608</v>
      </c>
      <c r="U47" s="71"/>
    </row>
    <row r="48" spans="1:21" ht="18" customHeight="1">
      <c r="A48" s="194"/>
      <c r="B48" s="59" t="s">
        <v>382</v>
      </c>
      <c r="C48" s="82">
        <v>630</v>
      </c>
      <c r="D48" s="82">
        <v>1372</v>
      </c>
      <c r="E48" s="82">
        <v>137</v>
      </c>
      <c r="F48" s="82">
        <v>1</v>
      </c>
      <c r="G48" s="82">
        <v>15577</v>
      </c>
      <c r="H48" s="82">
        <v>362</v>
      </c>
      <c r="I48" s="131">
        <v>18079</v>
      </c>
      <c r="J48" s="135"/>
      <c r="K48" s="82">
        <v>9</v>
      </c>
      <c r="L48" s="82">
        <v>0</v>
      </c>
      <c r="M48" s="131">
        <v>9</v>
      </c>
      <c r="N48" s="135"/>
      <c r="O48" s="82">
        <v>3</v>
      </c>
      <c r="P48" s="82">
        <v>0</v>
      </c>
      <c r="Q48" s="82">
        <v>668</v>
      </c>
      <c r="R48" s="82">
        <v>0</v>
      </c>
      <c r="S48" s="82">
        <v>0</v>
      </c>
      <c r="T48" s="131">
        <v>671</v>
      </c>
      <c r="U48" s="71"/>
    </row>
    <row r="49" spans="1:27" ht="18" customHeight="1">
      <c r="A49" s="194"/>
      <c r="B49" s="59" t="s">
        <v>183</v>
      </c>
      <c r="C49" s="82">
        <v>423</v>
      </c>
      <c r="D49" s="82">
        <v>120</v>
      </c>
      <c r="E49" s="82">
        <v>1</v>
      </c>
      <c r="F49" s="82">
        <v>0</v>
      </c>
      <c r="G49" s="82">
        <v>13103</v>
      </c>
      <c r="H49" s="82">
        <v>76</v>
      </c>
      <c r="I49" s="131">
        <v>13723</v>
      </c>
      <c r="J49" s="135"/>
      <c r="K49" s="82">
        <v>2</v>
      </c>
      <c r="L49" s="82">
        <v>0</v>
      </c>
      <c r="M49" s="131">
        <v>2</v>
      </c>
      <c r="N49" s="135"/>
      <c r="O49" s="82">
        <v>7</v>
      </c>
      <c r="P49" s="82">
        <v>4</v>
      </c>
      <c r="Q49" s="82">
        <v>888</v>
      </c>
      <c r="R49" s="82">
        <v>5</v>
      </c>
      <c r="S49" s="82">
        <v>0</v>
      </c>
      <c r="T49" s="131">
        <v>904</v>
      </c>
      <c r="U49" s="71"/>
    </row>
    <row r="50" spans="1:27" ht="18" customHeight="1">
      <c r="A50" s="194"/>
      <c r="B50" s="59" t="s">
        <v>383</v>
      </c>
      <c r="C50" s="82">
        <v>423</v>
      </c>
      <c r="D50" s="82">
        <v>120</v>
      </c>
      <c r="E50" s="82">
        <v>1</v>
      </c>
      <c r="F50" s="82">
        <v>0</v>
      </c>
      <c r="G50" s="82">
        <v>13103</v>
      </c>
      <c r="H50" s="82">
        <v>76</v>
      </c>
      <c r="I50" s="131">
        <v>13723</v>
      </c>
      <c r="J50" s="135"/>
      <c r="K50" s="82">
        <v>3</v>
      </c>
      <c r="L50" s="82">
        <v>0</v>
      </c>
      <c r="M50" s="131">
        <v>3</v>
      </c>
      <c r="N50" s="135"/>
      <c r="O50" s="82">
        <v>70</v>
      </c>
      <c r="P50" s="82">
        <v>13</v>
      </c>
      <c r="Q50" s="82">
        <v>980</v>
      </c>
      <c r="R50" s="82">
        <v>5</v>
      </c>
      <c r="S50" s="82">
        <v>0</v>
      </c>
      <c r="T50" s="131">
        <v>1068</v>
      </c>
      <c r="U50" s="71"/>
    </row>
    <row r="51" spans="1:27" ht="2.65" customHeight="1">
      <c r="A51" s="194"/>
      <c r="B51" s="60"/>
      <c r="C51" s="27"/>
      <c r="D51" s="27"/>
      <c r="E51" s="27"/>
      <c r="F51" s="27"/>
      <c r="G51" s="27"/>
      <c r="H51" s="27"/>
      <c r="I51" s="27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61"/>
      <c r="V51" t="b">
        <f>SUM(C51:H51)='Agendy-Obvod OS'!L50</f>
        <v>1</v>
      </c>
      <c r="W51" t="b">
        <f>I51='Agendy-Obvod OS'!L50</f>
        <v>1</v>
      </c>
      <c r="X51" t="b">
        <f>SUM(K51:L51)='Agendy-Obvod OS'!H50</f>
        <v>1</v>
      </c>
      <c r="Y51" t="b">
        <f>M51='Agendy-Obvod OS'!H50</f>
        <v>1</v>
      </c>
      <c r="Z51" t="b">
        <f>SUM(O51:S51)='Agendy-Obvod OS'!N50</f>
        <v>1</v>
      </c>
      <c r="AA51" t="b">
        <f>T51='Agendy-Obvod OS'!N50</f>
        <v>1</v>
      </c>
    </row>
    <row r="52" spans="1:27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7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7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7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7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</sheetData>
  <mergeCells count="14">
    <mergeCell ref="U1:U3"/>
    <mergeCell ref="K2:N2"/>
    <mergeCell ref="O2:T2"/>
    <mergeCell ref="A1:T1"/>
    <mergeCell ref="A2:B3"/>
    <mergeCell ref="C2:I2"/>
    <mergeCell ref="A46:A51"/>
    <mergeCell ref="A34:A39"/>
    <mergeCell ref="A4:A9"/>
    <mergeCell ref="A10:A15"/>
    <mergeCell ref="A16:A21"/>
    <mergeCell ref="A22:A27"/>
    <mergeCell ref="A28:A33"/>
    <mergeCell ref="A40:A4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62"/>
  <sheetViews>
    <sheetView zoomScale="70" zoomScaleNormal="70" zoomScalePageLayoutView="40" workbookViewId="0">
      <selection sqref="A1:L1"/>
    </sheetView>
  </sheetViews>
  <sheetFormatPr defaultColWidth="8.7109375" defaultRowHeight="15"/>
  <cols>
    <col min="1" max="1" width="21.140625" style="79" customWidth="1"/>
    <col min="2" max="2" width="27.140625" style="79" customWidth="1"/>
    <col min="3" max="11" width="17.5703125" style="79" customWidth="1"/>
    <col min="12" max="12" width="16.5703125" style="79" customWidth="1"/>
    <col min="13" max="13" width="0.85546875" style="79" customWidth="1"/>
    <col min="14" max="16384" width="8.7109375" style="79"/>
  </cols>
  <sheetData>
    <row r="1" spans="1:14" ht="30" customHeight="1">
      <c r="A1" s="224" t="s">
        <v>448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05"/>
    </row>
    <row r="2" spans="1:14" ht="20.100000000000001" customHeight="1">
      <c r="A2" s="220" t="s">
        <v>399</v>
      </c>
      <c r="B2" s="221"/>
      <c r="C2" s="204" t="s">
        <v>394</v>
      </c>
      <c r="D2" s="204"/>
      <c r="E2" s="204" t="s">
        <v>384</v>
      </c>
      <c r="F2" s="204"/>
      <c r="G2" s="204" t="s">
        <v>385</v>
      </c>
      <c r="H2" s="204"/>
      <c r="I2" s="225" t="s">
        <v>393</v>
      </c>
      <c r="J2" s="227" t="s">
        <v>389</v>
      </c>
      <c r="K2" s="229" t="s">
        <v>408</v>
      </c>
      <c r="L2" s="231" t="s">
        <v>17</v>
      </c>
      <c r="M2" s="205"/>
    </row>
    <row r="3" spans="1:14" ht="20.100000000000001" customHeight="1">
      <c r="A3" s="222"/>
      <c r="B3" s="223"/>
      <c r="C3" s="161" t="s">
        <v>464</v>
      </c>
      <c r="D3" s="161" t="s">
        <v>465</v>
      </c>
      <c r="E3" s="161" t="s">
        <v>464</v>
      </c>
      <c r="F3" s="161" t="s">
        <v>465</v>
      </c>
      <c r="G3" s="161" t="s">
        <v>464</v>
      </c>
      <c r="H3" s="161" t="s">
        <v>465</v>
      </c>
      <c r="I3" s="226"/>
      <c r="J3" s="228"/>
      <c r="K3" s="230"/>
      <c r="L3" s="231"/>
      <c r="M3" s="205"/>
    </row>
    <row r="4" spans="1:14" ht="18.95" customHeight="1">
      <c r="A4" s="204" t="s">
        <v>401</v>
      </c>
      <c r="B4" s="161" t="s">
        <v>181</v>
      </c>
      <c r="C4" s="162">
        <v>1403</v>
      </c>
      <c r="D4" s="162">
        <v>1299</v>
      </c>
      <c r="E4" s="162">
        <v>177</v>
      </c>
      <c r="F4" s="162">
        <v>4621</v>
      </c>
      <c r="G4" s="162">
        <v>6</v>
      </c>
      <c r="H4" s="162">
        <v>1290</v>
      </c>
      <c r="I4" s="162">
        <v>1477</v>
      </c>
      <c r="J4" s="162">
        <v>0</v>
      </c>
      <c r="K4" s="162">
        <v>6940</v>
      </c>
      <c r="L4" s="163">
        <v>17213</v>
      </c>
      <c r="M4" s="164"/>
      <c r="N4" s="165"/>
    </row>
    <row r="5" spans="1:14" ht="18.95" customHeight="1">
      <c r="A5" s="204"/>
      <c r="B5" s="161" t="s">
        <v>182</v>
      </c>
      <c r="C5" s="162">
        <v>1407</v>
      </c>
      <c r="D5" s="162">
        <v>1295</v>
      </c>
      <c r="E5" s="162">
        <v>164</v>
      </c>
      <c r="F5" s="162">
        <v>4824</v>
      </c>
      <c r="G5" s="162">
        <v>16</v>
      </c>
      <c r="H5" s="162">
        <v>1246</v>
      </c>
      <c r="I5" s="162">
        <v>1243</v>
      </c>
      <c r="J5" s="162">
        <v>1</v>
      </c>
      <c r="K5" s="162">
        <v>6940</v>
      </c>
      <c r="L5" s="163">
        <v>17136</v>
      </c>
      <c r="M5" s="164"/>
      <c r="N5" s="165"/>
    </row>
    <row r="6" spans="1:14" ht="18.95" customHeight="1">
      <c r="A6" s="204"/>
      <c r="B6" s="161" t="s">
        <v>382</v>
      </c>
      <c r="C6" s="162">
        <v>1401</v>
      </c>
      <c r="D6" s="162">
        <v>1295</v>
      </c>
      <c r="E6" s="162">
        <v>183</v>
      </c>
      <c r="F6" s="162">
        <v>4824</v>
      </c>
      <c r="G6" s="162">
        <v>24</v>
      </c>
      <c r="H6" s="162">
        <v>1246</v>
      </c>
      <c r="I6" s="162">
        <v>1560</v>
      </c>
      <c r="J6" s="162">
        <v>20</v>
      </c>
      <c r="K6" s="162">
        <v>6940</v>
      </c>
      <c r="L6" s="163">
        <v>17493</v>
      </c>
      <c r="M6" s="164"/>
      <c r="N6" s="165"/>
    </row>
    <row r="7" spans="1:14" ht="18.95" customHeight="1">
      <c r="A7" s="204"/>
      <c r="B7" s="161" t="s">
        <v>183</v>
      </c>
      <c r="C7" s="162">
        <v>22</v>
      </c>
      <c r="D7" s="162">
        <v>147</v>
      </c>
      <c r="E7" s="162">
        <v>54</v>
      </c>
      <c r="F7" s="162">
        <v>3425</v>
      </c>
      <c r="G7" s="162">
        <v>46</v>
      </c>
      <c r="H7" s="162">
        <v>720</v>
      </c>
      <c r="I7" s="162">
        <v>2636</v>
      </c>
      <c r="J7" s="162">
        <v>0</v>
      </c>
      <c r="K7" s="162">
        <v>0</v>
      </c>
      <c r="L7" s="163">
        <v>7050</v>
      </c>
      <c r="M7" s="164"/>
      <c r="N7" s="165"/>
    </row>
    <row r="8" spans="1:14" ht="18.95" customHeight="1">
      <c r="A8" s="204"/>
      <c r="B8" s="161" t="s">
        <v>383</v>
      </c>
      <c r="C8" s="162">
        <v>32</v>
      </c>
      <c r="D8" s="162">
        <v>147</v>
      </c>
      <c r="E8" s="162">
        <v>66</v>
      </c>
      <c r="F8" s="162">
        <v>3425</v>
      </c>
      <c r="G8" s="162">
        <v>87</v>
      </c>
      <c r="H8" s="162">
        <v>720</v>
      </c>
      <c r="I8" s="162">
        <v>2957</v>
      </c>
      <c r="J8" s="162">
        <v>107</v>
      </c>
      <c r="K8" s="162">
        <v>0</v>
      </c>
      <c r="L8" s="163">
        <v>7541</v>
      </c>
      <c r="M8" s="164"/>
      <c r="N8" s="165"/>
    </row>
    <row r="9" spans="1:14" ht="2.65" customHeight="1">
      <c r="A9" s="166"/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8"/>
      <c r="M9" s="164"/>
    </row>
    <row r="10" spans="1:14" ht="18.95" customHeight="1">
      <c r="A10" s="204" t="s">
        <v>406</v>
      </c>
      <c r="B10" s="161" t="s">
        <v>181</v>
      </c>
      <c r="C10" s="162">
        <v>198</v>
      </c>
      <c r="D10" s="162">
        <v>1320</v>
      </c>
      <c r="E10" s="162">
        <v>5</v>
      </c>
      <c r="F10" s="162">
        <v>3225</v>
      </c>
      <c r="G10" s="162">
        <v>1</v>
      </c>
      <c r="H10" s="162">
        <v>331</v>
      </c>
      <c r="I10" s="162">
        <v>475</v>
      </c>
      <c r="J10" s="162">
        <v>0</v>
      </c>
      <c r="K10" s="162" t="s">
        <v>34</v>
      </c>
      <c r="L10" s="163">
        <v>5555</v>
      </c>
      <c r="M10" s="164"/>
    </row>
    <row r="11" spans="1:14" ht="18.95" customHeight="1">
      <c r="A11" s="204"/>
      <c r="B11" s="161" t="s">
        <v>182</v>
      </c>
      <c r="C11" s="162">
        <v>204</v>
      </c>
      <c r="D11" s="162">
        <v>1355</v>
      </c>
      <c r="E11" s="162">
        <v>9</v>
      </c>
      <c r="F11" s="162">
        <v>4370</v>
      </c>
      <c r="G11" s="162">
        <v>2</v>
      </c>
      <c r="H11" s="162">
        <v>365</v>
      </c>
      <c r="I11" s="162">
        <v>473</v>
      </c>
      <c r="J11" s="162">
        <v>0</v>
      </c>
      <c r="K11" s="162" t="s">
        <v>34</v>
      </c>
      <c r="L11" s="163">
        <v>6778</v>
      </c>
      <c r="M11" s="164"/>
    </row>
    <row r="12" spans="1:14" ht="18.95" customHeight="1">
      <c r="A12" s="204"/>
      <c r="B12" s="161" t="s">
        <v>382</v>
      </c>
      <c r="C12" s="162">
        <v>197</v>
      </c>
      <c r="D12" s="162">
        <v>1355</v>
      </c>
      <c r="E12" s="162">
        <v>9</v>
      </c>
      <c r="F12" s="162">
        <v>4370</v>
      </c>
      <c r="G12" s="162">
        <v>3</v>
      </c>
      <c r="H12" s="162">
        <v>365</v>
      </c>
      <c r="I12" s="162">
        <v>526</v>
      </c>
      <c r="J12" s="162">
        <v>0</v>
      </c>
      <c r="K12" s="162" t="s">
        <v>34</v>
      </c>
      <c r="L12" s="163">
        <v>6825</v>
      </c>
      <c r="M12" s="164"/>
    </row>
    <row r="13" spans="1:14" ht="18.95" customHeight="1">
      <c r="A13" s="204"/>
      <c r="B13" s="161" t="s">
        <v>183</v>
      </c>
      <c r="C13" s="162">
        <v>24</v>
      </c>
      <c r="D13" s="162">
        <v>211</v>
      </c>
      <c r="E13" s="162">
        <v>0</v>
      </c>
      <c r="F13" s="162">
        <v>1314</v>
      </c>
      <c r="G13" s="162">
        <v>5</v>
      </c>
      <c r="H13" s="162">
        <v>198</v>
      </c>
      <c r="I13" s="162">
        <v>355</v>
      </c>
      <c r="J13" s="162">
        <v>0</v>
      </c>
      <c r="K13" s="162" t="s">
        <v>34</v>
      </c>
      <c r="L13" s="163">
        <v>2107</v>
      </c>
      <c r="M13" s="164"/>
    </row>
    <row r="14" spans="1:14" ht="18.95" customHeight="1">
      <c r="A14" s="204"/>
      <c r="B14" s="161" t="s">
        <v>383</v>
      </c>
      <c r="C14" s="162">
        <v>37</v>
      </c>
      <c r="D14" s="162">
        <v>211</v>
      </c>
      <c r="E14" s="162">
        <v>0</v>
      </c>
      <c r="F14" s="162">
        <v>1314</v>
      </c>
      <c r="G14" s="162">
        <v>5</v>
      </c>
      <c r="H14" s="162">
        <v>198</v>
      </c>
      <c r="I14" s="162">
        <v>419</v>
      </c>
      <c r="J14" s="162">
        <v>0</v>
      </c>
      <c r="K14" s="162" t="s">
        <v>34</v>
      </c>
      <c r="L14" s="163">
        <v>2184</v>
      </c>
      <c r="M14" s="164"/>
    </row>
    <row r="15" spans="1:14" ht="2.65" customHeight="1">
      <c r="A15" s="166"/>
      <c r="B15" s="166"/>
      <c r="C15" s="167"/>
      <c r="D15" s="167"/>
      <c r="E15" s="167"/>
      <c r="F15" s="167"/>
      <c r="G15" s="167"/>
      <c r="H15" s="167"/>
      <c r="I15" s="167"/>
      <c r="J15" s="167"/>
      <c r="K15" s="167"/>
      <c r="L15" s="168"/>
      <c r="M15" s="164"/>
    </row>
    <row r="16" spans="1:14" ht="18.95" customHeight="1">
      <c r="A16" s="204" t="s">
        <v>405</v>
      </c>
      <c r="B16" s="161" t="s">
        <v>181</v>
      </c>
      <c r="C16" s="162">
        <v>53</v>
      </c>
      <c r="D16" s="162">
        <v>1230</v>
      </c>
      <c r="E16" s="162">
        <v>1</v>
      </c>
      <c r="F16" s="162">
        <v>2238</v>
      </c>
      <c r="G16" s="162">
        <v>7</v>
      </c>
      <c r="H16" s="162">
        <v>230</v>
      </c>
      <c r="I16" s="162">
        <v>519</v>
      </c>
      <c r="J16" s="162">
        <v>0</v>
      </c>
      <c r="K16" s="162" t="s">
        <v>34</v>
      </c>
      <c r="L16" s="163">
        <v>4278</v>
      </c>
      <c r="M16" s="164"/>
    </row>
    <row r="17" spans="1:13" ht="18.95" customHeight="1">
      <c r="A17" s="204"/>
      <c r="B17" s="161" t="s">
        <v>182</v>
      </c>
      <c r="C17" s="162">
        <v>57</v>
      </c>
      <c r="D17" s="162">
        <v>1196</v>
      </c>
      <c r="E17" s="162">
        <v>1</v>
      </c>
      <c r="F17" s="162">
        <v>2441</v>
      </c>
      <c r="G17" s="162">
        <v>9</v>
      </c>
      <c r="H17" s="162">
        <v>268</v>
      </c>
      <c r="I17" s="162">
        <v>347</v>
      </c>
      <c r="J17" s="162">
        <v>0</v>
      </c>
      <c r="K17" s="162" t="s">
        <v>34</v>
      </c>
      <c r="L17" s="163">
        <v>4319</v>
      </c>
      <c r="M17" s="164"/>
    </row>
    <row r="18" spans="1:13" ht="18.95" customHeight="1">
      <c r="A18" s="204"/>
      <c r="B18" s="161" t="s">
        <v>382</v>
      </c>
      <c r="C18" s="162">
        <v>55</v>
      </c>
      <c r="D18" s="162">
        <v>1196</v>
      </c>
      <c r="E18" s="162">
        <v>1</v>
      </c>
      <c r="F18" s="162">
        <v>2441</v>
      </c>
      <c r="G18" s="162">
        <v>9</v>
      </c>
      <c r="H18" s="162">
        <v>268</v>
      </c>
      <c r="I18" s="162">
        <v>396</v>
      </c>
      <c r="J18" s="162">
        <v>0</v>
      </c>
      <c r="K18" s="162" t="s">
        <v>34</v>
      </c>
      <c r="L18" s="163">
        <v>4366</v>
      </c>
      <c r="M18" s="164"/>
    </row>
    <row r="19" spans="1:13" ht="18.95" customHeight="1">
      <c r="A19" s="204"/>
      <c r="B19" s="161" t="s">
        <v>183</v>
      </c>
      <c r="C19" s="162">
        <v>1</v>
      </c>
      <c r="D19" s="162">
        <v>218</v>
      </c>
      <c r="E19" s="162">
        <v>0</v>
      </c>
      <c r="F19" s="162">
        <v>532</v>
      </c>
      <c r="G19" s="162">
        <v>8</v>
      </c>
      <c r="H19" s="162">
        <v>126</v>
      </c>
      <c r="I19" s="162">
        <v>389</v>
      </c>
      <c r="J19" s="162">
        <v>0</v>
      </c>
      <c r="K19" s="162" t="s">
        <v>34</v>
      </c>
      <c r="L19" s="163">
        <v>1274</v>
      </c>
      <c r="M19" s="164"/>
    </row>
    <row r="20" spans="1:13" ht="18.95" customHeight="1">
      <c r="A20" s="204"/>
      <c r="B20" s="161" t="s">
        <v>383</v>
      </c>
      <c r="C20" s="162">
        <v>7</v>
      </c>
      <c r="D20" s="162">
        <v>218</v>
      </c>
      <c r="E20" s="162">
        <v>0</v>
      </c>
      <c r="F20" s="162">
        <v>532</v>
      </c>
      <c r="G20" s="162">
        <v>10</v>
      </c>
      <c r="H20" s="162">
        <v>126</v>
      </c>
      <c r="I20" s="162">
        <v>458</v>
      </c>
      <c r="J20" s="162">
        <v>0</v>
      </c>
      <c r="K20" s="162" t="s">
        <v>34</v>
      </c>
      <c r="L20" s="163">
        <v>1351</v>
      </c>
      <c r="M20" s="164"/>
    </row>
    <row r="21" spans="1:13" ht="2.65" customHeight="1">
      <c r="A21" s="166"/>
      <c r="B21" s="166"/>
      <c r="C21" s="167"/>
      <c r="D21" s="167"/>
      <c r="E21" s="167"/>
      <c r="F21" s="167"/>
      <c r="G21" s="167"/>
      <c r="H21" s="167"/>
      <c r="I21" s="167"/>
      <c r="J21" s="167"/>
      <c r="K21" s="167"/>
      <c r="L21" s="168"/>
      <c r="M21" s="164"/>
    </row>
    <row r="22" spans="1:13" ht="18.95" customHeight="1">
      <c r="A22" s="204" t="s">
        <v>403</v>
      </c>
      <c r="B22" s="161" t="s">
        <v>181</v>
      </c>
      <c r="C22" s="162">
        <v>238</v>
      </c>
      <c r="D22" s="162">
        <v>898</v>
      </c>
      <c r="E22" s="162">
        <v>6</v>
      </c>
      <c r="F22" s="162">
        <v>3532</v>
      </c>
      <c r="G22" s="162">
        <v>0</v>
      </c>
      <c r="H22" s="162">
        <v>244</v>
      </c>
      <c r="I22" s="162">
        <v>510</v>
      </c>
      <c r="J22" s="162">
        <v>0</v>
      </c>
      <c r="K22" s="162" t="s">
        <v>34</v>
      </c>
      <c r="L22" s="163">
        <v>5428</v>
      </c>
      <c r="M22" s="164"/>
    </row>
    <row r="23" spans="1:13" ht="18.95" customHeight="1">
      <c r="A23" s="204"/>
      <c r="B23" s="161" t="s">
        <v>182</v>
      </c>
      <c r="C23" s="162">
        <v>239</v>
      </c>
      <c r="D23" s="162">
        <v>909</v>
      </c>
      <c r="E23" s="162">
        <v>12</v>
      </c>
      <c r="F23" s="162">
        <v>3987</v>
      </c>
      <c r="G23" s="162">
        <v>4</v>
      </c>
      <c r="H23" s="162">
        <v>259</v>
      </c>
      <c r="I23" s="162">
        <v>445</v>
      </c>
      <c r="J23" s="162">
        <v>0</v>
      </c>
      <c r="K23" s="162" t="s">
        <v>34</v>
      </c>
      <c r="L23" s="163">
        <v>5855</v>
      </c>
      <c r="M23" s="164"/>
    </row>
    <row r="24" spans="1:13" ht="18.95" customHeight="1">
      <c r="A24" s="204"/>
      <c r="B24" s="161" t="s">
        <v>382</v>
      </c>
      <c r="C24" s="162">
        <v>234</v>
      </c>
      <c r="D24" s="162">
        <v>909</v>
      </c>
      <c r="E24" s="162">
        <v>12</v>
      </c>
      <c r="F24" s="162">
        <v>3987</v>
      </c>
      <c r="G24" s="162">
        <v>7</v>
      </c>
      <c r="H24" s="162">
        <v>259</v>
      </c>
      <c r="I24" s="162">
        <v>466</v>
      </c>
      <c r="J24" s="162">
        <v>0</v>
      </c>
      <c r="K24" s="162" t="s">
        <v>34</v>
      </c>
      <c r="L24" s="163">
        <v>5874</v>
      </c>
      <c r="M24" s="164"/>
    </row>
    <row r="25" spans="1:13" ht="18.95" customHeight="1">
      <c r="A25" s="204"/>
      <c r="B25" s="161" t="s">
        <v>183</v>
      </c>
      <c r="C25" s="162">
        <v>12</v>
      </c>
      <c r="D25" s="162">
        <v>31</v>
      </c>
      <c r="E25" s="162">
        <v>1</v>
      </c>
      <c r="F25" s="162">
        <v>1107</v>
      </c>
      <c r="G25" s="162">
        <v>3</v>
      </c>
      <c r="H25" s="162">
        <v>113</v>
      </c>
      <c r="I25" s="162">
        <v>530</v>
      </c>
      <c r="J25" s="162">
        <v>0</v>
      </c>
      <c r="K25" s="162" t="s">
        <v>34</v>
      </c>
      <c r="L25" s="163">
        <v>1797</v>
      </c>
      <c r="M25" s="164"/>
    </row>
    <row r="26" spans="1:13" ht="18.95" customHeight="1">
      <c r="A26" s="204"/>
      <c r="B26" s="161" t="s">
        <v>383</v>
      </c>
      <c r="C26" s="162">
        <v>17</v>
      </c>
      <c r="D26" s="162">
        <v>31</v>
      </c>
      <c r="E26" s="162">
        <v>1</v>
      </c>
      <c r="F26" s="162">
        <v>1107</v>
      </c>
      <c r="G26" s="162">
        <v>7</v>
      </c>
      <c r="H26" s="162">
        <v>113</v>
      </c>
      <c r="I26" s="162">
        <v>623</v>
      </c>
      <c r="J26" s="162">
        <v>0</v>
      </c>
      <c r="K26" s="162" t="s">
        <v>34</v>
      </c>
      <c r="L26" s="163">
        <v>1899</v>
      </c>
      <c r="M26" s="164"/>
    </row>
    <row r="27" spans="1:13" ht="2.65" customHeight="1">
      <c r="A27" s="166"/>
      <c r="B27" s="166"/>
      <c r="C27" s="167"/>
      <c r="D27" s="167"/>
      <c r="E27" s="167"/>
      <c r="F27" s="167"/>
      <c r="G27" s="167"/>
      <c r="H27" s="167"/>
      <c r="I27" s="167"/>
      <c r="J27" s="167"/>
      <c r="K27" s="167"/>
      <c r="L27" s="168"/>
      <c r="M27" s="164"/>
    </row>
    <row r="28" spans="1:13" ht="18.95" customHeight="1">
      <c r="A28" s="204" t="s">
        <v>407</v>
      </c>
      <c r="B28" s="161" t="s">
        <v>181</v>
      </c>
      <c r="C28" s="162">
        <v>44</v>
      </c>
      <c r="D28" s="162">
        <v>802</v>
      </c>
      <c r="E28" s="162">
        <v>0</v>
      </c>
      <c r="F28" s="162">
        <v>3588</v>
      </c>
      <c r="G28" s="162">
        <v>9</v>
      </c>
      <c r="H28" s="162">
        <v>585</v>
      </c>
      <c r="I28" s="162">
        <v>537</v>
      </c>
      <c r="J28" s="162">
        <v>0</v>
      </c>
      <c r="K28" s="162" t="s">
        <v>34</v>
      </c>
      <c r="L28" s="163">
        <v>5565</v>
      </c>
      <c r="M28" s="164"/>
    </row>
    <row r="29" spans="1:13" ht="18.95" customHeight="1">
      <c r="A29" s="204"/>
      <c r="B29" s="161" t="s">
        <v>182</v>
      </c>
      <c r="C29" s="162">
        <v>52</v>
      </c>
      <c r="D29" s="162">
        <v>812</v>
      </c>
      <c r="E29" s="162">
        <v>0</v>
      </c>
      <c r="F29" s="162">
        <v>3514</v>
      </c>
      <c r="G29" s="162">
        <v>12</v>
      </c>
      <c r="H29" s="162">
        <v>611</v>
      </c>
      <c r="I29" s="162">
        <v>480</v>
      </c>
      <c r="J29" s="162">
        <v>0</v>
      </c>
      <c r="K29" s="162" t="s">
        <v>34</v>
      </c>
      <c r="L29" s="163">
        <v>5481</v>
      </c>
      <c r="M29" s="164"/>
    </row>
    <row r="30" spans="1:13" ht="18.95" customHeight="1">
      <c r="A30" s="204"/>
      <c r="B30" s="161" t="s">
        <v>382</v>
      </c>
      <c r="C30" s="162">
        <v>54</v>
      </c>
      <c r="D30" s="162">
        <v>812</v>
      </c>
      <c r="E30" s="162">
        <v>0</v>
      </c>
      <c r="F30" s="162">
        <v>3514</v>
      </c>
      <c r="G30" s="162">
        <v>12</v>
      </c>
      <c r="H30" s="162">
        <v>611</v>
      </c>
      <c r="I30" s="162">
        <v>501</v>
      </c>
      <c r="J30" s="162">
        <v>0</v>
      </c>
      <c r="K30" s="162" t="s">
        <v>34</v>
      </c>
      <c r="L30" s="163">
        <v>5504</v>
      </c>
      <c r="M30" s="164"/>
    </row>
    <row r="31" spans="1:13" ht="18.95" customHeight="1">
      <c r="A31" s="204"/>
      <c r="B31" s="161" t="s">
        <v>183</v>
      </c>
      <c r="C31" s="162">
        <v>9</v>
      </c>
      <c r="D31" s="162">
        <v>64</v>
      </c>
      <c r="E31" s="162">
        <v>0</v>
      </c>
      <c r="F31" s="162">
        <v>848</v>
      </c>
      <c r="G31" s="162">
        <v>1</v>
      </c>
      <c r="H31" s="162">
        <v>167</v>
      </c>
      <c r="I31" s="162">
        <v>484</v>
      </c>
      <c r="J31" s="162">
        <v>0</v>
      </c>
      <c r="K31" s="162" t="s">
        <v>34</v>
      </c>
      <c r="L31" s="163">
        <v>1573</v>
      </c>
      <c r="M31" s="164"/>
    </row>
    <row r="32" spans="1:13" ht="18.95" customHeight="1">
      <c r="A32" s="204"/>
      <c r="B32" s="161" t="s">
        <v>383</v>
      </c>
      <c r="C32" s="162">
        <v>12</v>
      </c>
      <c r="D32" s="162">
        <v>64</v>
      </c>
      <c r="E32" s="162">
        <v>0</v>
      </c>
      <c r="F32" s="162">
        <v>848</v>
      </c>
      <c r="G32" s="162">
        <v>3</v>
      </c>
      <c r="H32" s="162">
        <v>167</v>
      </c>
      <c r="I32" s="162">
        <v>553</v>
      </c>
      <c r="J32" s="162">
        <v>0</v>
      </c>
      <c r="K32" s="162" t="s">
        <v>34</v>
      </c>
      <c r="L32" s="163">
        <v>1647</v>
      </c>
      <c r="M32" s="164"/>
    </row>
    <row r="33" spans="1:13" ht="2.65" customHeight="1">
      <c r="A33" s="166"/>
      <c r="B33" s="166"/>
      <c r="C33" s="167"/>
      <c r="D33" s="167"/>
      <c r="E33" s="167"/>
      <c r="F33" s="167"/>
      <c r="G33" s="167"/>
      <c r="H33" s="167"/>
      <c r="I33" s="167"/>
      <c r="J33" s="167"/>
      <c r="K33" s="167"/>
      <c r="L33" s="168"/>
      <c r="M33" s="164"/>
    </row>
    <row r="34" spans="1:13" ht="18.95" customHeight="1">
      <c r="A34" s="219" t="s">
        <v>400</v>
      </c>
      <c r="B34" s="161" t="s">
        <v>181</v>
      </c>
      <c r="C34" s="162">
        <v>269</v>
      </c>
      <c r="D34" s="162">
        <v>1229</v>
      </c>
      <c r="E34" s="162">
        <v>3</v>
      </c>
      <c r="F34" s="162">
        <v>3521</v>
      </c>
      <c r="G34" s="162">
        <v>10</v>
      </c>
      <c r="H34" s="162">
        <v>367</v>
      </c>
      <c r="I34" s="162">
        <v>654</v>
      </c>
      <c r="J34" s="162">
        <v>0</v>
      </c>
      <c r="K34" s="162" t="s">
        <v>34</v>
      </c>
      <c r="L34" s="163">
        <v>6053</v>
      </c>
      <c r="M34" s="164"/>
    </row>
    <row r="35" spans="1:13" ht="18.95" customHeight="1">
      <c r="A35" s="219"/>
      <c r="B35" s="161" t="s">
        <v>182</v>
      </c>
      <c r="C35" s="162">
        <v>295</v>
      </c>
      <c r="D35" s="162">
        <v>1235</v>
      </c>
      <c r="E35" s="162">
        <v>3</v>
      </c>
      <c r="F35" s="162">
        <v>4084</v>
      </c>
      <c r="G35" s="162">
        <v>19</v>
      </c>
      <c r="H35" s="162">
        <v>416</v>
      </c>
      <c r="I35" s="162">
        <v>485</v>
      </c>
      <c r="J35" s="162">
        <v>11</v>
      </c>
      <c r="K35" s="162" t="s">
        <v>34</v>
      </c>
      <c r="L35" s="163">
        <v>6548</v>
      </c>
      <c r="M35" s="164"/>
    </row>
    <row r="36" spans="1:13" ht="18.95" customHeight="1">
      <c r="A36" s="219"/>
      <c r="B36" s="161" t="s">
        <v>382</v>
      </c>
      <c r="C36" s="162">
        <v>299</v>
      </c>
      <c r="D36" s="162">
        <v>1235</v>
      </c>
      <c r="E36" s="162">
        <v>3</v>
      </c>
      <c r="F36" s="162">
        <v>4084</v>
      </c>
      <c r="G36" s="162">
        <v>17</v>
      </c>
      <c r="H36" s="162">
        <v>416</v>
      </c>
      <c r="I36" s="162">
        <v>480</v>
      </c>
      <c r="J36" s="162">
        <v>11</v>
      </c>
      <c r="K36" s="162" t="s">
        <v>34</v>
      </c>
      <c r="L36" s="163">
        <v>6545</v>
      </c>
      <c r="M36" s="164"/>
    </row>
    <row r="37" spans="1:13" ht="18.95" customHeight="1">
      <c r="A37" s="219"/>
      <c r="B37" s="161" t="s">
        <v>183</v>
      </c>
      <c r="C37" s="162">
        <v>5</v>
      </c>
      <c r="D37" s="162">
        <v>116</v>
      </c>
      <c r="E37" s="162">
        <v>0</v>
      </c>
      <c r="F37" s="162">
        <v>1078</v>
      </c>
      <c r="G37" s="162">
        <v>17</v>
      </c>
      <c r="H37" s="162">
        <v>81</v>
      </c>
      <c r="I37" s="162">
        <v>429</v>
      </c>
      <c r="J37" s="162">
        <v>51</v>
      </c>
      <c r="K37" s="162" t="s">
        <v>34</v>
      </c>
      <c r="L37" s="163">
        <v>1777</v>
      </c>
      <c r="M37" s="164"/>
    </row>
    <row r="38" spans="1:13" ht="18.95" customHeight="1">
      <c r="A38" s="219"/>
      <c r="B38" s="161" t="s">
        <v>383</v>
      </c>
      <c r="C38" s="162">
        <v>8</v>
      </c>
      <c r="D38" s="162">
        <v>116</v>
      </c>
      <c r="E38" s="162">
        <v>0</v>
      </c>
      <c r="F38" s="162">
        <v>1078</v>
      </c>
      <c r="G38" s="162">
        <v>40</v>
      </c>
      <c r="H38" s="162">
        <v>81</v>
      </c>
      <c r="I38" s="162">
        <v>938</v>
      </c>
      <c r="J38" s="162">
        <v>51</v>
      </c>
      <c r="K38" s="162" t="s">
        <v>34</v>
      </c>
      <c r="L38" s="163">
        <v>2312</v>
      </c>
      <c r="M38" s="164"/>
    </row>
    <row r="39" spans="1:13" ht="2.65" customHeight="1">
      <c r="A39" s="166"/>
      <c r="B39" s="166"/>
      <c r="C39" s="167"/>
      <c r="D39" s="167"/>
      <c r="E39" s="167"/>
      <c r="F39" s="167"/>
      <c r="G39" s="167"/>
      <c r="H39" s="167"/>
      <c r="I39" s="167"/>
      <c r="J39" s="167"/>
      <c r="K39" s="167"/>
      <c r="L39" s="168"/>
      <c r="M39" s="164"/>
    </row>
    <row r="40" spans="1:13" ht="18.95" customHeight="1">
      <c r="A40" s="204" t="s">
        <v>404</v>
      </c>
      <c r="B40" s="161" t="s">
        <v>181</v>
      </c>
      <c r="C40" s="162">
        <v>111</v>
      </c>
      <c r="D40" s="162">
        <v>1097</v>
      </c>
      <c r="E40" s="162">
        <v>1</v>
      </c>
      <c r="F40" s="162">
        <v>4919</v>
      </c>
      <c r="G40" s="162">
        <v>3</v>
      </c>
      <c r="H40" s="162">
        <v>423</v>
      </c>
      <c r="I40" s="162">
        <v>580</v>
      </c>
      <c r="J40" s="162">
        <v>0</v>
      </c>
      <c r="K40" s="162" t="s">
        <v>34</v>
      </c>
      <c r="L40" s="163">
        <v>7134</v>
      </c>
      <c r="M40" s="164"/>
    </row>
    <row r="41" spans="1:13" ht="18.95" customHeight="1">
      <c r="A41" s="204"/>
      <c r="B41" s="161" t="s">
        <v>182</v>
      </c>
      <c r="C41" s="162">
        <v>104</v>
      </c>
      <c r="D41" s="162">
        <v>1108</v>
      </c>
      <c r="E41" s="162">
        <v>1</v>
      </c>
      <c r="F41" s="162">
        <v>5485</v>
      </c>
      <c r="G41" s="162">
        <v>3</v>
      </c>
      <c r="H41" s="162">
        <v>436</v>
      </c>
      <c r="I41" s="162">
        <v>434</v>
      </c>
      <c r="J41" s="162">
        <v>0</v>
      </c>
      <c r="K41" s="162" t="s">
        <v>34</v>
      </c>
      <c r="L41" s="163">
        <v>7571</v>
      </c>
      <c r="M41" s="164"/>
    </row>
    <row r="42" spans="1:13" ht="18.95" customHeight="1">
      <c r="A42" s="204"/>
      <c r="B42" s="161" t="s">
        <v>382</v>
      </c>
      <c r="C42" s="162">
        <v>104</v>
      </c>
      <c r="D42" s="162">
        <v>1108</v>
      </c>
      <c r="E42" s="162">
        <v>1</v>
      </c>
      <c r="F42" s="162">
        <v>5485</v>
      </c>
      <c r="G42" s="162">
        <v>4</v>
      </c>
      <c r="H42" s="162">
        <v>436</v>
      </c>
      <c r="I42" s="162">
        <v>475</v>
      </c>
      <c r="J42" s="162">
        <v>0</v>
      </c>
      <c r="K42" s="162" t="s">
        <v>34</v>
      </c>
      <c r="L42" s="163">
        <v>7613</v>
      </c>
      <c r="M42" s="164"/>
    </row>
    <row r="43" spans="1:13" ht="18.95" customHeight="1">
      <c r="A43" s="204"/>
      <c r="B43" s="161" t="s">
        <v>183</v>
      </c>
      <c r="C43" s="162">
        <v>16</v>
      </c>
      <c r="D43" s="162">
        <v>147</v>
      </c>
      <c r="E43" s="162">
        <v>1</v>
      </c>
      <c r="F43" s="162">
        <v>1518</v>
      </c>
      <c r="G43" s="162">
        <v>2</v>
      </c>
      <c r="H43" s="162">
        <v>166</v>
      </c>
      <c r="I43" s="162">
        <v>605</v>
      </c>
      <c r="J43" s="162">
        <v>0</v>
      </c>
      <c r="K43" s="162" t="s">
        <v>34</v>
      </c>
      <c r="L43" s="163">
        <v>2455</v>
      </c>
      <c r="M43" s="164"/>
    </row>
    <row r="44" spans="1:13" ht="18.95" customHeight="1">
      <c r="A44" s="204"/>
      <c r="B44" s="161" t="s">
        <v>383</v>
      </c>
      <c r="C44" s="162">
        <v>22</v>
      </c>
      <c r="D44" s="162">
        <v>147</v>
      </c>
      <c r="E44" s="162">
        <v>1</v>
      </c>
      <c r="F44" s="162">
        <v>1518</v>
      </c>
      <c r="G44" s="162">
        <v>2</v>
      </c>
      <c r="H44" s="162">
        <v>166</v>
      </c>
      <c r="I44" s="162">
        <v>735</v>
      </c>
      <c r="J44" s="162">
        <v>0</v>
      </c>
      <c r="K44" s="162" t="s">
        <v>34</v>
      </c>
      <c r="L44" s="163">
        <v>2591</v>
      </c>
      <c r="M44" s="164"/>
    </row>
    <row r="45" spans="1:13" ht="2.65" customHeight="1">
      <c r="A45" s="166"/>
      <c r="B45" s="166"/>
      <c r="C45" s="167"/>
      <c r="D45" s="167"/>
      <c r="E45" s="167"/>
      <c r="F45" s="167"/>
      <c r="G45" s="167"/>
      <c r="H45" s="167"/>
      <c r="I45" s="167"/>
      <c r="J45" s="167"/>
      <c r="K45" s="167"/>
      <c r="L45" s="168"/>
      <c r="M45" s="164"/>
    </row>
    <row r="46" spans="1:13" ht="18.95" customHeight="1">
      <c r="A46" s="204" t="s">
        <v>402</v>
      </c>
      <c r="B46" s="161" t="s">
        <v>181</v>
      </c>
      <c r="C46" s="162">
        <v>233</v>
      </c>
      <c r="D46" s="162">
        <v>1353</v>
      </c>
      <c r="E46" s="162">
        <v>1</v>
      </c>
      <c r="F46" s="162">
        <v>4764</v>
      </c>
      <c r="G46" s="162">
        <v>4</v>
      </c>
      <c r="H46" s="162">
        <v>533</v>
      </c>
      <c r="I46" s="162">
        <v>703</v>
      </c>
      <c r="J46" s="162">
        <v>1</v>
      </c>
      <c r="K46" s="162" t="s">
        <v>34</v>
      </c>
      <c r="L46" s="163">
        <v>7592</v>
      </c>
      <c r="M46" s="164"/>
    </row>
    <row r="47" spans="1:13" ht="18.95" customHeight="1">
      <c r="A47" s="204"/>
      <c r="B47" s="161" t="s">
        <v>182</v>
      </c>
      <c r="C47" s="162">
        <v>235</v>
      </c>
      <c r="D47" s="162">
        <v>1318</v>
      </c>
      <c r="E47" s="162">
        <v>1</v>
      </c>
      <c r="F47" s="162">
        <v>5335</v>
      </c>
      <c r="G47" s="162">
        <v>12</v>
      </c>
      <c r="H47" s="162">
        <v>581</v>
      </c>
      <c r="I47" s="162">
        <v>522</v>
      </c>
      <c r="J47" s="162">
        <v>13</v>
      </c>
      <c r="K47" s="162" t="s">
        <v>34</v>
      </c>
      <c r="L47" s="163">
        <v>8017</v>
      </c>
      <c r="M47" s="164"/>
    </row>
    <row r="48" spans="1:13" ht="18.95" customHeight="1">
      <c r="A48" s="204"/>
      <c r="B48" s="161" t="s">
        <v>382</v>
      </c>
      <c r="C48" s="162">
        <v>236</v>
      </c>
      <c r="D48" s="162">
        <v>1318</v>
      </c>
      <c r="E48" s="162">
        <v>1</v>
      </c>
      <c r="F48" s="162">
        <v>5335</v>
      </c>
      <c r="G48" s="162">
        <v>13</v>
      </c>
      <c r="H48" s="162">
        <v>581</v>
      </c>
      <c r="I48" s="162">
        <v>603</v>
      </c>
      <c r="J48" s="162">
        <v>11</v>
      </c>
      <c r="K48" s="162" t="s">
        <v>34</v>
      </c>
      <c r="L48" s="163">
        <v>8098</v>
      </c>
      <c r="M48" s="164"/>
    </row>
    <row r="49" spans="1:13" ht="18.95" customHeight="1">
      <c r="A49" s="204"/>
      <c r="B49" s="161" t="s">
        <v>183</v>
      </c>
      <c r="C49" s="162">
        <v>33</v>
      </c>
      <c r="D49" s="162">
        <v>151</v>
      </c>
      <c r="E49" s="162">
        <v>0</v>
      </c>
      <c r="F49" s="162">
        <v>2055</v>
      </c>
      <c r="G49" s="162">
        <v>44</v>
      </c>
      <c r="H49" s="162">
        <v>167</v>
      </c>
      <c r="I49" s="162">
        <v>919</v>
      </c>
      <c r="J49" s="162">
        <v>152</v>
      </c>
      <c r="K49" s="162" t="s">
        <v>34</v>
      </c>
      <c r="L49" s="163">
        <v>3521</v>
      </c>
      <c r="M49" s="164"/>
    </row>
    <row r="50" spans="1:13" ht="18.95" customHeight="1">
      <c r="A50" s="204"/>
      <c r="B50" s="161" t="s">
        <v>383</v>
      </c>
      <c r="C50" s="162">
        <v>46</v>
      </c>
      <c r="D50" s="162">
        <v>151</v>
      </c>
      <c r="E50" s="162">
        <v>1</v>
      </c>
      <c r="F50" s="162">
        <v>2055</v>
      </c>
      <c r="G50" s="162">
        <v>86</v>
      </c>
      <c r="H50" s="162">
        <v>167</v>
      </c>
      <c r="I50" s="162">
        <v>1036</v>
      </c>
      <c r="J50" s="162">
        <v>160</v>
      </c>
      <c r="K50" s="162" t="s">
        <v>34</v>
      </c>
      <c r="L50" s="163">
        <v>3702</v>
      </c>
      <c r="M50" s="164"/>
    </row>
    <row r="51" spans="1:13" ht="2.65" customHeight="1">
      <c r="A51" s="169"/>
      <c r="B51" s="170"/>
      <c r="C51" s="171"/>
      <c r="D51" s="171"/>
      <c r="E51" s="171"/>
      <c r="F51" s="171"/>
      <c r="G51" s="171"/>
      <c r="H51" s="171"/>
      <c r="I51" s="171"/>
      <c r="J51" s="164"/>
      <c r="K51" s="164"/>
      <c r="L51" s="164"/>
      <c r="M51" s="171"/>
    </row>
    <row r="52" spans="1:13"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</row>
    <row r="53" spans="1:13"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</row>
    <row r="54" spans="1:13"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</row>
    <row r="55" spans="1:13"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</row>
    <row r="56" spans="1:13"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</row>
    <row r="57" spans="1:13">
      <c r="C57" s="97"/>
    </row>
    <row r="58" spans="1:13">
      <c r="C58" s="97"/>
      <c r="E58" s="97"/>
      <c r="G58" s="97"/>
    </row>
    <row r="59" spans="1:13">
      <c r="C59" s="97"/>
      <c r="E59" s="97"/>
      <c r="G59" s="97"/>
    </row>
    <row r="60" spans="1:13">
      <c r="C60" s="97"/>
      <c r="E60" s="97"/>
      <c r="G60" s="97"/>
    </row>
    <row r="61" spans="1:13">
      <c r="C61" s="97"/>
      <c r="E61" s="97"/>
      <c r="G61" s="97"/>
    </row>
    <row r="62" spans="1:13">
      <c r="C62" s="97"/>
      <c r="E62" s="97"/>
      <c r="G62" s="97"/>
    </row>
  </sheetData>
  <mergeCells count="18">
    <mergeCell ref="A1:L1"/>
    <mergeCell ref="I2:I3"/>
    <mergeCell ref="J2:J3"/>
    <mergeCell ref="K2:K3"/>
    <mergeCell ref="M1:M3"/>
    <mergeCell ref="G2:H2"/>
    <mergeCell ref="L2:L3"/>
    <mergeCell ref="A46:A50"/>
    <mergeCell ref="E2:F2"/>
    <mergeCell ref="A4:A8"/>
    <mergeCell ref="A10:A14"/>
    <mergeCell ref="A16:A20"/>
    <mergeCell ref="A22:A26"/>
    <mergeCell ref="A28:A32"/>
    <mergeCell ref="A34:A38"/>
    <mergeCell ref="A40:A44"/>
    <mergeCell ref="A2:B3"/>
    <mergeCell ref="C2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64"/>
  <sheetViews>
    <sheetView zoomScale="70" zoomScaleNormal="70" zoomScalePageLayoutView="30" workbookViewId="0">
      <selection sqref="A1:Q1"/>
    </sheetView>
  </sheetViews>
  <sheetFormatPr defaultColWidth="9.140625" defaultRowHeight="12.75"/>
  <cols>
    <col min="1" max="1" width="19.7109375" style="32" customWidth="1"/>
    <col min="2" max="2" width="27.140625" style="32" customWidth="1"/>
    <col min="3" max="16" width="14.140625" style="32" customWidth="1"/>
    <col min="17" max="17" width="19.85546875" style="32" customWidth="1"/>
    <col min="18" max="18" width="0.85546875" customWidth="1"/>
    <col min="19" max="16384" width="9.140625" style="32"/>
  </cols>
  <sheetData>
    <row r="1" spans="1:18" s="31" customFormat="1" ht="30" customHeight="1">
      <c r="A1" s="237" t="s">
        <v>449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06"/>
    </row>
    <row r="2" spans="1:18" s="31" customFormat="1" ht="20.100000000000001" customHeight="1">
      <c r="A2" s="239" t="s">
        <v>399</v>
      </c>
      <c r="B2" s="234"/>
      <c r="C2" s="245" t="s">
        <v>394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2" t="s">
        <v>17</v>
      </c>
      <c r="R2" s="206"/>
    </row>
    <row r="3" spans="1:18" s="31" customFormat="1" ht="20.100000000000001" customHeight="1">
      <c r="A3" s="240"/>
      <c r="B3" s="235"/>
      <c r="C3" s="245" t="s">
        <v>435</v>
      </c>
      <c r="D3" s="245"/>
      <c r="E3" s="245"/>
      <c r="F3" s="245"/>
      <c r="G3" s="245"/>
      <c r="H3" s="245"/>
      <c r="I3" s="245"/>
      <c r="J3" s="245"/>
      <c r="K3" s="245" t="s">
        <v>434</v>
      </c>
      <c r="L3" s="245"/>
      <c r="M3" s="245"/>
      <c r="N3" s="245"/>
      <c r="O3" s="245"/>
      <c r="P3" s="245"/>
      <c r="Q3" s="243"/>
      <c r="R3" s="206"/>
    </row>
    <row r="4" spans="1:18" s="31" customFormat="1" ht="20.100000000000001" customHeight="1">
      <c r="A4" s="241"/>
      <c r="B4" s="236"/>
      <c r="C4" s="145" t="s">
        <v>249</v>
      </c>
      <c r="D4" s="145" t="s">
        <v>343</v>
      </c>
      <c r="E4" s="145" t="s">
        <v>344</v>
      </c>
      <c r="F4" s="145" t="s">
        <v>345</v>
      </c>
      <c r="G4" s="145" t="s">
        <v>346</v>
      </c>
      <c r="H4" s="145" t="s">
        <v>347</v>
      </c>
      <c r="I4" s="145" t="s">
        <v>243</v>
      </c>
      <c r="J4" s="145" t="s">
        <v>18</v>
      </c>
      <c r="K4" s="145" t="s">
        <v>331</v>
      </c>
      <c r="L4" s="145" t="s">
        <v>330</v>
      </c>
      <c r="M4" s="145" t="s">
        <v>329</v>
      </c>
      <c r="N4" s="145" t="s">
        <v>327</v>
      </c>
      <c r="O4" s="145" t="s">
        <v>328</v>
      </c>
      <c r="P4" s="145" t="s">
        <v>28</v>
      </c>
      <c r="Q4" s="244"/>
      <c r="R4" s="206"/>
    </row>
    <row r="5" spans="1:18" s="31" customFormat="1" ht="18.95" customHeight="1">
      <c r="A5" s="232" t="s">
        <v>401</v>
      </c>
      <c r="B5" s="146" t="s">
        <v>181</v>
      </c>
      <c r="C5" s="147">
        <v>0</v>
      </c>
      <c r="D5" s="147">
        <v>100</v>
      </c>
      <c r="E5" s="147">
        <v>0</v>
      </c>
      <c r="F5" s="147">
        <v>0</v>
      </c>
      <c r="G5" s="147">
        <v>4</v>
      </c>
      <c r="H5" s="147">
        <v>0</v>
      </c>
      <c r="I5" s="147">
        <v>1287</v>
      </c>
      <c r="J5" s="147">
        <v>12</v>
      </c>
      <c r="K5" s="147">
        <v>428</v>
      </c>
      <c r="L5" s="147">
        <v>0</v>
      </c>
      <c r="M5" s="147">
        <v>512</v>
      </c>
      <c r="N5" s="147">
        <v>55</v>
      </c>
      <c r="O5" s="147">
        <v>3</v>
      </c>
      <c r="P5" s="147">
        <v>301</v>
      </c>
      <c r="Q5" s="148">
        <v>2702</v>
      </c>
      <c r="R5" s="71"/>
    </row>
    <row r="6" spans="1:18" s="31" customFormat="1" ht="18.95" customHeight="1">
      <c r="A6" s="232"/>
      <c r="B6" s="146" t="s">
        <v>182</v>
      </c>
      <c r="C6" s="147">
        <v>0</v>
      </c>
      <c r="D6" s="147">
        <v>103</v>
      </c>
      <c r="E6" s="147">
        <v>0</v>
      </c>
      <c r="F6" s="147">
        <v>0</v>
      </c>
      <c r="G6" s="147">
        <v>4</v>
      </c>
      <c r="H6" s="147">
        <v>0</v>
      </c>
      <c r="I6" s="147">
        <v>1287</v>
      </c>
      <c r="J6" s="147">
        <v>13</v>
      </c>
      <c r="K6" s="147">
        <v>431</v>
      </c>
      <c r="L6" s="147">
        <v>0</v>
      </c>
      <c r="M6" s="147">
        <v>507</v>
      </c>
      <c r="N6" s="147">
        <v>50</v>
      </c>
      <c r="O6" s="147">
        <v>3</v>
      </c>
      <c r="P6" s="147">
        <v>304</v>
      </c>
      <c r="Q6" s="148">
        <v>2702</v>
      </c>
      <c r="R6" s="71"/>
    </row>
    <row r="7" spans="1:18" s="31" customFormat="1" ht="18.95" customHeight="1">
      <c r="A7" s="232"/>
      <c r="B7" s="146" t="s">
        <v>382</v>
      </c>
      <c r="C7" s="147">
        <v>2</v>
      </c>
      <c r="D7" s="147">
        <v>96</v>
      </c>
      <c r="E7" s="147">
        <v>0</v>
      </c>
      <c r="F7" s="147">
        <v>0</v>
      </c>
      <c r="G7" s="147">
        <v>3</v>
      </c>
      <c r="H7" s="147">
        <v>0</v>
      </c>
      <c r="I7" s="147">
        <v>1287</v>
      </c>
      <c r="J7" s="147">
        <v>13</v>
      </c>
      <c r="K7" s="147">
        <v>431</v>
      </c>
      <c r="L7" s="147">
        <v>0</v>
      </c>
      <c r="M7" s="147">
        <v>507</v>
      </c>
      <c r="N7" s="147">
        <v>50</v>
      </c>
      <c r="O7" s="147">
        <v>3</v>
      </c>
      <c r="P7" s="147">
        <v>304</v>
      </c>
      <c r="Q7" s="148">
        <v>2696</v>
      </c>
      <c r="R7" s="71"/>
    </row>
    <row r="8" spans="1:18" s="31" customFormat="1" ht="18.95" customHeight="1">
      <c r="A8" s="232"/>
      <c r="B8" s="146" t="s">
        <v>183</v>
      </c>
      <c r="C8" s="147">
        <v>2</v>
      </c>
      <c r="D8" s="147">
        <v>20</v>
      </c>
      <c r="E8" s="147">
        <v>0</v>
      </c>
      <c r="F8" s="147">
        <v>0</v>
      </c>
      <c r="G8" s="147">
        <v>0</v>
      </c>
      <c r="H8" s="147">
        <v>0</v>
      </c>
      <c r="I8" s="147">
        <v>0</v>
      </c>
      <c r="J8" s="147">
        <v>0</v>
      </c>
      <c r="K8" s="147">
        <v>106</v>
      </c>
      <c r="L8" s="147">
        <v>0</v>
      </c>
      <c r="M8" s="147">
        <v>34</v>
      </c>
      <c r="N8" s="147">
        <v>5</v>
      </c>
      <c r="O8" s="147">
        <v>0</v>
      </c>
      <c r="P8" s="147">
        <v>2</v>
      </c>
      <c r="Q8" s="148">
        <v>169</v>
      </c>
      <c r="R8" s="71"/>
    </row>
    <row r="9" spans="1:18" s="31" customFormat="1" ht="18.95" customHeight="1">
      <c r="A9" s="232"/>
      <c r="B9" s="146" t="s">
        <v>383</v>
      </c>
      <c r="C9" s="147">
        <v>4</v>
      </c>
      <c r="D9" s="147">
        <v>27</v>
      </c>
      <c r="E9" s="147">
        <v>0</v>
      </c>
      <c r="F9" s="147">
        <v>0</v>
      </c>
      <c r="G9" s="147">
        <v>1</v>
      </c>
      <c r="H9" s="147">
        <v>0</v>
      </c>
      <c r="I9" s="147">
        <v>0</v>
      </c>
      <c r="J9" s="147">
        <v>0</v>
      </c>
      <c r="K9" s="147">
        <v>106</v>
      </c>
      <c r="L9" s="147">
        <v>0</v>
      </c>
      <c r="M9" s="147">
        <v>34</v>
      </c>
      <c r="N9" s="147">
        <v>5</v>
      </c>
      <c r="O9" s="147">
        <v>0</v>
      </c>
      <c r="P9" s="147">
        <v>2</v>
      </c>
      <c r="Q9" s="148">
        <v>179</v>
      </c>
      <c r="R9" s="71"/>
    </row>
    <row r="10" spans="1:18" s="31" customFormat="1" ht="3.2" customHeight="1">
      <c r="A10" s="232"/>
      <c r="B10" s="149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71"/>
    </row>
    <row r="11" spans="1:18" s="31" customFormat="1" ht="18.95" customHeight="1">
      <c r="A11" s="232" t="s">
        <v>406</v>
      </c>
      <c r="B11" s="146" t="s">
        <v>181</v>
      </c>
      <c r="C11" s="147">
        <v>0</v>
      </c>
      <c r="D11" s="147">
        <v>71</v>
      </c>
      <c r="E11" s="147">
        <v>0</v>
      </c>
      <c r="F11" s="147">
        <v>0</v>
      </c>
      <c r="G11" s="147">
        <v>0</v>
      </c>
      <c r="H11" s="147">
        <v>0</v>
      </c>
      <c r="I11" s="147">
        <v>127</v>
      </c>
      <c r="J11" s="147">
        <v>0</v>
      </c>
      <c r="K11" s="147">
        <v>465</v>
      </c>
      <c r="L11" s="147">
        <v>0</v>
      </c>
      <c r="M11" s="147">
        <v>577</v>
      </c>
      <c r="N11" s="147">
        <v>41</v>
      </c>
      <c r="O11" s="147">
        <v>2</v>
      </c>
      <c r="P11" s="147">
        <v>235</v>
      </c>
      <c r="Q11" s="148">
        <v>1518</v>
      </c>
      <c r="R11" s="71"/>
    </row>
    <row r="12" spans="1:18" s="31" customFormat="1" ht="18.95" customHeight="1">
      <c r="A12" s="232"/>
      <c r="B12" s="146" t="s">
        <v>182</v>
      </c>
      <c r="C12" s="147">
        <v>1</v>
      </c>
      <c r="D12" s="147">
        <v>76</v>
      </c>
      <c r="E12" s="147">
        <v>0</v>
      </c>
      <c r="F12" s="147">
        <v>0</v>
      </c>
      <c r="G12" s="147">
        <v>0</v>
      </c>
      <c r="H12" s="147">
        <v>0</v>
      </c>
      <c r="I12" s="147">
        <v>127</v>
      </c>
      <c r="J12" s="147">
        <v>0</v>
      </c>
      <c r="K12" s="147">
        <v>468</v>
      </c>
      <c r="L12" s="147">
        <v>0</v>
      </c>
      <c r="M12" s="147">
        <v>601</v>
      </c>
      <c r="N12" s="147">
        <v>47</v>
      </c>
      <c r="O12" s="147">
        <v>3</v>
      </c>
      <c r="P12" s="147">
        <v>236</v>
      </c>
      <c r="Q12" s="148">
        <v>1559</v>
      </c>
      <c r="R12" s="71"/>
    </row>
    <row r="13" spans="1:18" s="31" customFormat="1" ht="18.95" customHeight="1">
      <c r="A13" s="232"/>
      <c r="B13" s="146" t="s">
        <v>382</v>
      </c>
      <c r="C13" s="147">
        <v>1</v>
      </c>
      <c r="D13" s="147">
        <v>69</v>
      </c>
      <c r="E13" s="147">
        <v>0</v>
      </c>
      <c r="F13" s="147">
        <v>0</v>
      </c>
      <c r="G13" s="147">
        <v>0</v>
      </c>
      <c r="H13" s="147">
        <v>0</v>
      </c>
      <c r="I13" s="147">
        <v>127</v>
      </c>
      <c r="J13" s="147">
        <v>0</v>
      </c>
      <c r="K13" s="147">
        <v>468</v>
      </c>
      <c r="L13" s="147">
        <v>0</v>
      </c>
      <c r="M13" s="147">
        <v>601</v>
      </c>
      <c r="N13" s="147">
        <v>47</v>
      </c>
      <c r="O13" s="147">
        <v>3</v>
      </c>
      <c r="P13" s="147">
        <v>236</v>
      </c>
      <c r="Q13" s="148">
        <v>1552</v>
      </c>
      <c r="R13" s="71"/>
    </row>
    <row r="14" spans="1:18" s="31" customFormat="1" ht="18.95" customHeight="1">
      <c r="A14" s="232"/>
      <c r="B14" s="146" t="s">
        <v>183</v>
      </c>
      <c r="C14" s="147">
        <v>8</v>
      </c>
      <c r="D14" s="147">
        <v>16</v>
      </c>
      <c r="E14" s="147">
        <v>0</v>
      </c>
      <c r="F14" s="147">
        <v>0</v>
      </c>
      <c r="G14" s="147">
        <v>0</v>
      </c>
      <c r="H14" s="147">
        <v>0</v>
      </c>
      <c r="I14" s="147">
        <v>0</v>
      </c>
      <c r="J14" s="147">
        <v>0</v>
      </c>
      <c r="K14" s="147">
        <v>164</v>
      </c>
      <c r="L14" s="147">
        <v>0</v>
      </c>
      <c r="M14" s="147">
        <v>44</v>
      </c>
      <c r="N14" s="147">
        <v>1</v>
      </c>
      <c r="O14" s="147">
        <v>0</v>
      </c>
      <c r="P14" s="147">
        <v>2</v>
      </c>
      <c r="Q14" s="148">
        <v>235</v>
      </c>
      <c r="R14" s="71"/>
    </row>
    <row r="15" spans="1:18" s="31" customFormat="1" ht="18.95" customHeight="1">
      <c r="A15" s="232"/>
      <c r="B15" s="146" t="s">
        <v>383</v>
      </c>
      <c r="C15" s="147">
        <v>9</v>
      </c>
      <c r="D15" s="147">
        <v>28</v>
      </c>
      <c r="E15" s="147">
        <v>0</v>
      </c>
      <c r="F15" s="147">
        <v>0</v>
      </c>
      <c r="G15" s="147">
        <v>0</v>
      </c>
      <c r="H15" s="147">
        <v>0</v>
      </c>
      <c r="I15" s="147">
        <v>0</v>
      </c>
      <c r="J15" s="147">
        <v>0</v>
      </c>
      <c r="K15" s="147">
        <v>164</v>
      </c>
      <c r="L15" s="147">
        <v>0</v>
      </c>
      <c r="M15" s="147">
        <v>44</v>
      </c>
      <c r="N15" s="147">
        <v>1</v>
      </c>
      <c r="O15" s="147">
        <v>0</v>
      </c>
      <c r="P15" s="147">
        <v>2</v>
      </c>
      <c r="Q15" s="148">
        <v>248</v>
      </c>
      <c r="R15" s="71"/>
    </row>
    <row r="16" spans="1:18" s="31" customFormat="1" ht="3.2" customHeight="1">
      <c r="A16" s="232"/>
      <c r="B16" s="149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71"/>
    </row>
    <row r="17" spans="1:18" s="31" customFormat="1" ht="18.95" customHeight="1">
      <c r="A17" s="232" t="s">
        <v>405</v>
      </c>
      <c r="B17" s="146" t="s">
        <v>181</v>
      </c>
      <c r="C17" s="147">
        <v>0</v>
      </c>
      <c r="D17" s="147">
        <v>35</v>
      </c>
      <c r="E17" s="147">
        <v>0</v>
      </c>
      <c r="F17" s="147">
        <v>0</v>
      </c>
      <c r="G17" s="147">
        <v>0</v>
      </c>
      <c r="H17" s="147">
        <v>0</v>
      </c>
      <c r="I17" s="147">
        <v>18</v>
      </c>
      <c r="J17" s="147">
        <v>0</v>
      </c>
      <c r="K17" s="147">
        <v>454</v>
      </c>
      <c r="L17" s="147">
        <v>10</v>
      </c>
      <c r="M17" s="147">
        <v>402</v>
      </c>
      <c r="N17" s="147">
        <v>43</v>
      </c>
      <c r="O17" s="147">
        <v>2</v>
      </c>
      <c r="P17" s="147">
        <v>319</v>
      </c>
      <c r="Q17" s="148">
        <v>1283</v>
      </c>
      <c r="R17" s="71"/>
    </row>
    <row r="18" spans="1:18" s="31" customFormat="1" ht="18.95" customHeight="1">
      <c r="A18" s="232"/>
      <c r="B18" s="146" t="s">
        <v>182</v>
      </c>
      <c r="C18" s="147">
        <v>0</v>
      </c>
      <c r="D18" s="147">
        <v>37</v>
      </c>
      <c r="E18" s="147">
        <v>0</v>
      </c>
      <c r="F18" s="147">
        <v>0</v>
      </c>
      <c r="G18" s="147">
        <v>2</v>
      </c>
      <c r="H18" s="147">
        <v>0</v>
      </c>
      <c r="I18" s="147">
        <v>18</v>
      </c>
      <c r="J18" s="147">
        <v>0</v>
      </c>
      <c r="K18" s="147">
        <v>420</v>
      </c>
      <c r="L18" s="147">
        <v>5</v>
      </c>
      <c r="M18" s="147">
        <v>403</v>
      </c>
      <c r="N18" s="147">
        <v>43</v>
      </c>
      <c r="O18" s="147">
        <v>2</v>
      </c>
      <c r="P18" s="147">
        <v>323</v>
      </c>
      <c r="Q18" s="148">
        <v>1253</v>
      </c>
      <c r="R18" s="71"/>
    </row>
    <row r="19" spans="1:18" s="31" customFormat="1" ht="18.95" customHeight="1">
      <c r="A19" s="232"/>
      <c r="B19" s="146" t="s">
        <v>382</v>
      </c>
      <c r="C19" s="147">
        <v>0</v>
      </c>
      <c r="D19" s="147">
        <v>35</v>
      </c>
      <c r="E19" s="147">
        <v>0</v>
      </c>
      <c r="F19" s="147">
        <v>0</v>
      </c>
      <c r="G19" s="147">
        <v>2</v>
      </c>
      <c r="H19" s="147">
        <v>0</v>
      </c>
      <c r="I19" s="147">
        <v>18</v>
      </c>
      <c r="J19" s="147">
        <v>0</v>
      </c>
      <c r="K19" s="147">
        <v>420</v>
      </c>
      <c r="L19" s="147">
        <v>5</v>
      </c>
      <c r="M19" s="147">
        <v>403</v>
      </c>
      <c r="N19" s="147">
        <v>43</v>
      </c>
      <c r="O19" s="147">
        <v>2</v>
      </c>
      <c r="P19" s="147">
        <v>323</v>
      </c>
      <c r="Q19" s="148">
        <v>1251</v>
      </c>
      <c r="R19" s="71"/>
    </row>
    <row r="20" spans="1:18" s="31" customFormat="1" ht="18.95" customHeight="1">
      <c r="A20" s="232"/>
      <c r="B20" s="146" t="s">
        <v>183</v>
      </c>
      <c r="C20" s="147">
        <v>0</v>
      </c>
      <c r="D20" s="147">
        <v>1</v>
      </c>
      <c r="E20" s="147">
        <v>0</v>
      </c>
      <c r="F20" s="147">
        <v>0</v>
      </c>
      <c r="G20" s="147">
        <v>0</v>
      </c>
      <c r="H20" s="147">
        <v>0</v>
      </c>
      <c r="I20" s="147">
        <v>0</v>
      </c>
      <c r="J20" s="147">
        <v>0</v>
      </c>
      <c r="K20" s="147">
        <v>160</v>
      </c>
      <c r="L20" s="147">
        <v>6</v>
      </c>
      <c r="M20" s="147">
        <v>47</v>
      </c>
      <c r="N20" s="147">
        <v>1</v>
      </c>
      <c r="O20" s="147">
        <v>0</v>
      </c>
      <c r="P20" s="147">
        <v>4</v>
      </c>
      <c r="Q20" s="148">
        <v>219</v>
      </c>
      <c r="R20" s="71"/>
    </row>
    <row r="21" spans="1:18" s="31" customFormat="1" ht="18.95" customHeight="1">
      <c r="A21" s="232"/>
      <c r="B21" s="146" t="s">
        <v>383</v>
      </c>
      <c r="C21" s="147">
        <v>1</v>
      </c>
      <c r="D21" s="147">
        <v>6</v>
      </c>
      <c r="E21" s="147">
        <v>0</v>
      </c>
      <c r="F21" s="147">
        <v>0</v>
      </c>
      <c r="G21" s="147">
        <v>0</v>
      </c>
      <c r="H21" s="147">
        <v>0</v>
      </c>
      <c r="I21" s="147">
        <v>0</v>
      </c>
      <c r="J21" s="147">
        <v>0</v>
      </c>
      <c r="K21" s="147">
        <v>160</v>
      </c>
      <c r="L21" s="147">
        <v>6</v>
      </c>
      <c r="M21" s="147">
        <v>47</v>
      </c>
      <c r="N21" s="147">
        <v>1</v>
      </c>
      <c r="O21" s="147">
        <v>0</v>
      </c>
      <c r="P21" s="147">
        <v>4</v>
      </c>
      <c r="Q21" s="148">
        <v>225</v>
      </c>
      <c r="R21" s="71"/>
    </row>
    <row r="22" spans="1:18" s="31" customFormat="1" ht="3.2" customHeight="1">
      <c r="A22" s="232"/>
      <c r="B22" s="149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71"/>
    </row>
    <row r="23" spans="1:18" s="31" customFormat="1" ht="18.95" customHeight="1">
      <c r="A23" s="232" t="s">
        <v>403</v>
      </c>
      <c r="B23" s="146" t="s">
        <v>181</v>
      </c>
      <c r="C23" s="147">
        <v>0</v>
      </c>
      <c r="D23" s="147">
        <v>117</v>
      </c>
      <c r="E23" s="147">
        <v>0</v>
      </c>
      <c r="F23" s="147">
        <v>0</v>
      </c>
      <c r="G23" s="147">
        <v>4</v>
      </c>
      <c r="H23" s="147">
        <v>0</v>
      </c>
      <c r="I23" s="147">
        <v>117</v>
      </c>
      <c r="J23" s="147">
        <v>0</v>
      </c>
      <c r="K23" s="147">
        <v>314</v>
      </c>
      <c r="L23" s="147">
        <v>0</v>
      </c>
      <c r="M23" s="147">
        <v>324</v>
      </c>
      <c r="N23" s="147">
        <v>39</v>
      </c>
      <c r="O23" s="147">
        <v>1</v>
      </c>
      <c r="P23" s="147">
        <v>220</v>
      </c>
      <c r="Q23" s="148">
        <v>1136</v>
      </c>
      <c r="R23" s="71"/>
    </row>
    <row r="24" spans="1:18" s="31" customFormat="1" ht="18.95" customHeight="1">
      <c r="A24" s="232"/>
      <c r="B24" s="146" t="s">
        <v>182</v>
      </c>
      <c r="C24" s="147">
        <v>0</v>
      </c>
      <c r="D24" s="147">
        <v>118</v>
      </c>
      <c r="E24" s="147">
        <v>0</v>
      </c>
      <c r="F24" s="147">
        <v>0</v>
      </c>
      <c r="G24" s="147">
        <v>4</v>
      </c>
      <c r="H24" s="147">
        <v>0</v>
      </c>
      <c r="I24" s="147">
        <v>117</v>
      </c>
      <c r="J24" s="147">
        <v>0</v>
      </c>
      <c r="K24" s="147">
        <v>328</v>
      </c>
      <c r="L24" s="147">
        <v>0</v>
      </c>
      <c r="M24" s="147">
        <v>322</v>
      </c>
      <c r="N24" s="147">
        <v>39</v>
      </c>
      <c r="O24" s="147">
        <v>1</v>
      </c>
      <c r="P24" s="147">
        <v>219</v>
      </c>
      <c r="Q24" s="148">
        <v>1148</v>
      </c>
      <c r="R24" s="71"/>
    </row>
    <row r="25" spans="1:18" s="31" customFormat="1" ht="18.95" customHeight="1">
      <c r="A25" s="232"/>
      <c r="B25" s="146" t="s">
        <v>382</v>
      </c>
      <c r="C25" s="147">
        <v>0</v>
      </c>
      <c r="D25" s="147">
        <v>113</v>
      </c>
      <c r="E25" s="147">
        <v>0</v>
      </c>
      <c r="F25" s="147">
        <v>0</v>
      </c>
      <c r="G25" s="147">
        <v>4</v>
      </c>
      <c r="H25" s="147">
        <v>0</v>
      </c>
      <c r="I25" s="147">
        <v>117</v>
      </c>
      <c r="J25" s="147">
        <v>0</v>
      </c>
      <c r="K25" s="147">
        <v>328</v>
      </c>
      <c r="L25" s="147">
        <v>0</v>
      </c>
      <c r="M25" s="147">
        <v>322</v>
      </c>
      <c r="N25" s="147">
        <v>39</v>
      </c>
      <c r="O25" s="147">
        <v>1</v>
      </c>
      <c r="P25" s="147">
        <v>219</v>
      </c>
      <c r="Q25" s="148">
        <v>1143</v>
      </c>
      <c r="R25" s="71"/>
    </row>
    <row r="26" spans="1:18" s="31" customFormat="1" ht="18.95" customHeight="1">
      <c r="A26" s="232"/>
      <c r="B26" s="146" t="s">
        <v>183</v>
      </c>
      <c r="C26" s="147">
        <v>0</v>
      </c>
      <c r="D26" s="147">
        <v>11</v>
      </c>
      <c r="E26" s="147">
        <v>0</v>
      </c>
      <c r="F26" s="147">
        <v>0</v>
      </c>
      <c r="G26" s="147">
        <v>1</v>
      </c>
      <c r="H26" s="147">
        <v>0</v>
      </c>
      <c r="I26" s="147">
        <v>0</v>
      </c>
      <c r="J26" s="147">
        <v>0</v>
      </c>
      <c r="K26" s="147">
        <v>25</v>
      </c>
      <c r="L26" s="147">
        <v>0</v>
      </c>
      <c r="M26" s="147">
        <v>4</v>
      </c>
      <c r="N26" s="147">
        <v>1</v>
      </c>
      <c r="O26" s="147">
        <v>0</v>
      </c>
      <c r="P26" s="147">
        <v>1</v>
      </c>
      <c r="Q26" s="148">
        <v>43</v>
      </c>
      <c r="R26" s="71"/>
    </row>
    <row r="27" spans="1:18" s="31" customFormat="1" ht="18.95" customHeight="1">
      <c r="A27" s="232"/>
      <c r="B27" s="146" t="s">
        <v>383</v>
      </c>
      <c r="C27" s="147">
        <v>0</v>
      </c>
      <c r="D27" s="147">
        <v>16</v>
      </c>
      <c r="E27" s="147">
        <v>0</v>
      </c>
      <c r="F27" s="147">
        <v>0</v>
      </c>
      <c r="G27" s="147">
        <v>1</v>
      </c>
      <c r="H27" s="147">
        <v>0</v>
      </c>
      <c r="I27" s="147">
        <v>0</v>
      </c>
      <c r="J27" s="147">
        <v>0</v>
      </c>
      <c r="K27" s="147">
        <v>25</v>
      </c>
      <c r="L27" s="147">
        <v>0</v>
      </c>
      <c r="M27" s="147">
        <v>4</v>
      </c>
      <c r="N27" s="147">
        <v>1</v>
      </c>
      <c r="O27" s="147">
        <v>0</v>
      </c>
      <c r="P27" s="147">
        <v>1</v>
      </c>
      <c r="Q27" s="148">
        <v>48</v>
      </c>
      <c r="R27" s="71"/>
    </row>
    <row r="28" spans="1:18" s="31" customFormat="1" ht="3.2" customHeight="1">
      <c r="A28" s="232"/>
      <c r="B28" s="149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71"/>
    </row>
    <row r="29" spans="1:18" s="31" customFormat="1" ht="18.95" customHeight="1">
      <c r="A29" s="232" t="s">
        <v>407</v>
      </c>
      <c r="B29" s="146" t="s">
        <v>181</v>
      </c>
      <c r="C29" s="147">
        <v>0</v>
      </c>
      <c r="D29" s="147">
        <v>30</v>
      </c>
      <c r="E29" s="147">
        <v>0</v>
      </c>
      <c r="F29" s="147">
        <v>0</v>
      </c>
      <c r="G29" s="147">
        <v>0</v>
      </c>
      <c r="H29" s="147">
        <v>0</v>
      </c>
      <c r="I29" s="147">
        <v>14</v>
      </c>
      <c r="J29" s="147">
        <v>0</v>
      </c>
      <c r="K29" s="147">
        <v>251</v>
      </c>
      <c r="L29" s="147">
        <v>0</v>
      </c>
      <c r="M29" s="147">
        <v>341</v>
      </c>
      <c r="N29" s="147">
        <v>31</v>
      </c>
      <c r="O29" s="147">
        <v>9</v>
      </c>
      <c r="P29" s="147">
        <v>170</v>
      </c>
      <c r="Q29" s="148">
        <v>846</v>
      </c>
      <c r="R29" s="71"/>
    </row>
    <row r="30" spans="1:18" s="31" customFormat="1" ht="18.95" customHeight="1">
      <c r="A30" s="232"/>
      <c r="B30" s="146" t="s">
        <v>182</v>
      </c>
      <c r="C30" s="147">
        <v>0</v>
      </c>
      <c r="D30" s="147">
        <v>38</v>
      </c>
      <c r="E30" s="147">
        <v>0</v>
      </c>
      <c r="F30" s="147">
        <v>0</v>
      </c>
      <c r="G30" s="147">
        <v>0</v>
      </c>
      <c r="H30" s="147">
        <v>0</v>
      </c>
      <c r="I30" s="147">
        <v>14</v>
      </c>
      <c r="J30" s="147">
        <v>0</v>
      </c>
      <c r="K30" s="147">
        <v>256</v>
      </c>
      <c r="L30" s="147">
        <v>0</v>
      </c>
      <c r="M30" s="147">
        <v>346</v>
      </c>
      <c r="N30" s="147">
        <v>32</v>
      </c>
      <c r="O30" s="147">
        <v>9</v>
      </c>
      <c r="P30" s="147">
        <v>169</v>
      </c>
      <c r="Q30" s="148">
        <v>864</v>
      </c>
      <c r="R30" s="71"/>
    </row>
    <row r="31" spans="1:18" s="31" customFormat="1" ht="18.95" customHeight="1">
      <c r="A31" s="232"/>
      <c r="B31" s="146" t="s">
        <v>382</v>
      </c>
      <c r="C31" s="147">
        <v>0</v>
      </c>
      <c r="D31" s="147">
        <v>40</v>
      </c>
      <c r="E31" s="147">
        <v>0</v>
      </c>
      <c r="F31" s="147">
        <v>0</v>
      </c>
      <c r="G31" s="147">
        <v>0</v>
      </c>
      <c r="H31" s="147">
        <v>0</v>
      </c>
      <c r="I31" s="147">
        <v>14</v>
      </c>
      <c r="J31" s="147">
        <v>0</v>
      </c>
      <c r="K31" s="147">
        <v>256</v>
      </c>
      <c r="L31" s="147">
        <v>0</v>
      </c>
      <c r="M31" s="147">
        <v>346</v>
      </c>
      <c r="N31" s="147">
        <v>32</v>
      </c>
      <c r="O31" s="147">
        <v>9</v>
      </c>
      <c r="P31" s="147">
        <v>169</v>
      </c>
      <c r="Q31" s="148">
        <v>866</v>
      </c>
      <c r="R31" s="71"/>
    </row>
    <row r="32" spans="1:18" s="31" customFormat="1" ht="18.95" customHeight="1">
      <c r="A32" s="232"/>
      <c r="B32" s="146" t="s">
        <v>183</v>
      </c>
      <c r="C32" s="147">
        <v>2</v>
      </c>
      <c r="D32" s="147">
        <v>7</v>
      </c>
      <c r="E32" s="147">
        <v>0</v>
      </c>
      <c r="F32" s="147">
        <v>0</v>
      </c>
      <c r="G32" s="147">
        <v>0</v>
      </c>
      <c r="H32" s="147">
        <v>0</v>
      </c>
      <c r="I32" s="147">
        <v>0</v>
      </c>
      <c r="J32" s="147">
        <v>0</v>
      </c>
      <c r="K32" s="147">
        <v>36</v>
      </c>
      <c r="L32" s="147">
        <v>0</v>
      </c>
      <c r="M32" s="147">
        <v>21</v>
      </c>
      <c r="N32" s="147">
        <v>1</v>
      </c>
      <c r="O32" s="147">
        <v>0</v>
      </c>
      <c r="P32" s="147">
        <v>6</v>
      </c>
      <c r="Q32" s="148">
        <v>73</v>
      </c>
      <c r="R32" s="71"/>
    </row>
    <row r="33" spans="1:18" s="31" customFormat="1" ht="18.95" customHeight="1">
      <c r="A33" s="232"/>
      <c r="B33" s="146" t="s">
        <v>383</v>
      </c>
      <c r="C33" s="147">
        <v>2</v>
      </c>
      <c r="D33" s="147">
        <v>10</v>
      </c>
      <c r="E33" s="147">
        <v>0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47">
        <v>36</v>
      </c>
      <c r="L33" s="147">
        <v>0</v>
      </c>
      <c r="M33" s="147">
        <v>21</v>
      </c>
      <c r="N33" s="147">
        <v>1</v>
      </c>
      <c r="O33" s="147">
        <v>0</v>
      </c>
      <c r="P33" s="147">
        <v>6</v>
      </c>
      <c r="Q33" s="148">
        <v>76</v>
      </c>
      <c r="R33" s="71"/>
    </row>
    <row r="34" spans="1:18" s="31" customFormat="1" ht="3.2" customHeight="1">
      <c r="A34" s="232"/>
      <c r="B34" s="149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71"/>
    </row>
    <row r="35" spans="1:18" s="31" customFormat="1" ht="18.95" customHeight="1">
      <c r="A35" s="232" t="s">
        <v>400</v>
      </c>
      <c r="B35" s="146" t="s">
        <v>181</v>
      </c>
      <c r="C35" s="147">
        <v>0</v>
      </c>
      <c r="D35" s="147">
        <v>32</v>
      </c>
      <c r="E35" s="147">
        <v>8</v>
      </c>
      <c r="F35" s="147">
        <v>0</v>
      </c>
      <c r="G35" s="147">
        <v>0</v>
      </c>
      <c r="H35" s="147">
        <v>0</v>
      </c>
      <c r="I35" s="147">
        <v>228</v>
      </c>
      <c r="J35" s="147">
        <v>1</v>
      </c>
      <c r="K35" s="147">
        <v>504</v>
      </c>
      <c r="L35" s="147">
        <v>0</v>
      </c>
      <c r="M35" s="147">
        <v>408</v>
      </c>
      <c r="N35" s="147">
        <v>37</v>
      </c>
      <c r="O35" s="147">
        <v>0</v>
      </c>
      <c r="P35" s="147">
        <v>280</v>
      </c>
      <c r="Q35" s="148">
        <v>1498</v>
      </c>
      <c r="R35" s="71"/>
    </row>
    <row r="36" spans="1:18" s="31" customFormat="1" ht="18.95" customHeight="1">
      <c r="A36" s="232"/>
      <c r="B36" s="146" t="s">
        <v>182</v>
      </c>
      <c r="C36" s="147">
        <v>0</v>
      </c>
      <c r="D36" s="147">
        <v>54</v>
      </c>
      <c r="E36" s="147">
        <v>8</v>
      </c>
      <c r="F36" s="147">
        <v>0</v>
      </c>
      <c r="G36" s="147">
        <v>4</v>
      </c>
      <c r="H36" s="147">
        <v>0</v>
      </c>
      <c r="I36" s="147">
        <v>228</v>
      </c>
      <c r="J36" s="147">
        <v>1</v>
      </c>
      <c r="K36" s="147">
        <v>509</v>
      </c>
      <c r="L36" s="147">
        <v>0</v>
      </c>
      <c r="M36" s="147">
        <v>409</v>
      </c>
      <c r="N36" s="147">
        <v>38</v>
      </c>
      <c r="O36" s="147">
        <v>0</v>
      </c>
      <c r="P36" s="147">
        <v>279</v>
      </c>
      <c r="Q36" s="148">
        <v>1530</v>
      </c>
      <c r="R36" s="71"/>
    </row>
    <row r="37" spans="1:18" s="31" customFormat="1" ht="18.95" customHeight="1">
      <c r="A37" s="232"/>
      <c r="B37" s="146" t="s">
        <v>382</v>
      </c>
      <c r="C37" s="147">
        <v>0</v>
      </c>
      <c r="D37" s="147">
        <v>58</v>
      </c>
      <c r="E37" s="147">
        <v>8</v>
      </c>
      <c r="F37" s="147">
        <v>0</v>
      </c>
      <c r="G37" s="147">
        <v>4</v>
      </c>
      <c r="H37" s="147">
        <v>0</v>
      </c>
      <c r="I37" s="147">
        <v>228</v>
      </c>
      <c r="J37" s="147">
        <v>1</v>
      </c>
      <c r="K37" s="147">
        <v>509</v>
      </c>
      <c r="L37" s="147">
        <v>0</v>
      </c>
      <c r="M37" s="147">
        <v>409</v>
      </c>
      <c r="N37" s="147">
        <v>38</v>
      </c>
      <c r="O37" s="147">
        <v>0</v>
      </c>
      <c r="P37" s="147">
        <v>279</v>
      </c>
      <c r="Q37" s="148">
        <v>1534</v>
      </c>
      <c r="R37" s="71"/>
    </row>
    <row r="38" spans="1:18" s="31" customFormat="1" ht="18.95" customHeight="1">
      <c r="A38" s="232"/>
      <c r="B38" s="146" t="s">
        <v>183</v>
      </c>
      <c r="C38" s="147">
        <v>1</v>
      </c>
      <c r="D38" s="147">
        <v>4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88</v>
      </c>
      <c r="L38" s="147">
        <v>0</v>
      </c>
      <c r="M38" s="147">
        <v>17</v>
      </c>
      <c r="N38" s="147">
        <v>2</v>
      </c>
      <c r="O38" s="147">
        <v>0</v>
      </c>
      <c r="P38" s="147">
        <v>9</v>
      </c>
      <c r="Q38" s="148">
        <v>121</v>
      </c>
      <c r="R38" s="71"/>
    </row>
    <row r="39" spans="1:18" s="31" customFormat="1" ht="18.95" customHeight="1">
      <c r="A39" s="232"/>
      <c r="B39" s="146" t="s">
        <v>383</v>
      </c>
      <c r="C39" s="147">
        <v>2</v>
      </c>
      <c r="D39" s="147">
        <v>6</v>
      </c>
      <c r="E39" s="147">
        <v>0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88</v>
      </c>
      <c r="L39" s="147">
        <v>0</v>
      </c>
      <c r="M39" s="147">
        <v>17</v>
      </c>
      <c r="N39" s="147">
        <v>2</v>
      </c>
      <c r="O39" s="147">
        <v>0</v>
      </c>
      <c r="P39" s="147">
        <v>9</v>
      </c>
      <c r="Q39" s="148">
        <v>124</v>
      </c>
      <c r="R39" s="71"/>
    </row>
    <row r="40" spans="1:18" s="31" customFormat="1" ht="3.2" customHeight="1">
      <c r="A40" s="232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71"/>
    </row>
    <row r="41" spans="1:18" s="31" customFormat="1" ht="18.95" customHeight="1">
      <c r="A41" s="232" t="s">
        <v>404</v>
      </c>
      <c r="B41" s="146" t="s">
        <v>181</v>
      </c>
      <c r="C41" s="147">
        <v>0</v>
      </c>
      <c r="D41" s="147">
        <v>89</v>
      </c>
      <c r="E41" s="147">
        <v>0</v>
      </c>
      <c r="F41" s="147">
        <v>0</v>
      </c>
      <c r="G41" s="147">
        <v>0</v>
      </c>
      <c r="H41" s="147">
        <v>0</v>
      </c>
      <c r="I41" s="147">
        <v>22</v>
      </c>
      <c r="J41" s="147">
        <v>0</v>
      </c>
      <c r="K41" s="147">
        <v>480</v>
      </c>
      <c r="L41" s="147">
        <v>0</v>
      </c>
      <c r="M41" s="147">
        <v>278</v>
      </c>
      <c r="N41" s="147">
        <v>143</v>
      </c>
      <c r="O41" s="147">
        <v>4</v>
      </c>
      <c r="P41" s="147">
        <v>192</v>
      </c>
      <c r="Q41" s="148">
        <v>1208</v>
      </c>
      <c r="R41" s="71"/>
    </row>
    <row r="42" spans="1:18" s="31" customFormat="1" ht="18.95" customHeight="1">
      <c r="A42" s="232"/>
      <c r="B42" s="146" t="s">
        <v>182</v>
      </c>
      <c r="C42" s="147">
        <v>0</v>
      </c>
      <c r="D42" s="147">
        <v>82</v>
      </c>
      <c r="E42" s="147">
        <v>0</v>
      </c>
      <c r="F42" s="147">
        <v>0</v>
      </c>
      <c r="G42" s="147">
        <v>0</v>
      </c>
      <c r="H42" s="147">
        <v>0</v>
      </c>
      <c r="I42" s="147">
        <v>22</v>
      </c>
      <c r="J42" s="147">
        <v>0</v>
      </c>
      <c r="K42" s="147">
        <v>486</v>
      </c>
      <c r="L42" s="147">
        <v>0</v>
      </c>
      <c r="M42" s="147">
        <v>279</v>
      </c>
      <c r="N42" s="147">
        <v>144</v>
      </c>
      <c r="O42" s="147">
        <v>4</v>
      </c>
      <c r="P42" s="147">
        <v>195</v>
      </c>
      <c r="Q42" s="148">
        <v>1212</v>
      </c>
      <c r="R42" s="71"/>
    </row>
    <row r="43" spans="1:18" s="31" customFormat="1" ht="18.95" customHeight="1">
      <c r="A43" s="232"/>
      <c r="B43" s="146" t="s">
        <v>382</v>
      </c>
      <c r="C43" s="147">
        <v>0</v>
      </c>
      <c r="D43" s="147">
        <v>82</v>
      </c>
      <c r="E43" s="147">
        <v>0</v>
      </c>
      <c r="F43" s="147">
        <v>0</v>
      </c>
      <c r="G43" s="147">
        <v>0</v>
      </c>
      <c r="H43" s="147">
        <v>0</v>
      </c>
      <c r="I43" s="147">
        <v>22</v>
      </c>
      <c r="J43" s="147">
        <v>0</v>
      </c>
      <c r="K43" s="147">
        <v>486</v>
      </c>
      <c r="L43" s="147">
        <v>0</v>
      </c>
      <c r="M43" s="147">
        <v>279</v>
      </c>
      <c r="N43" s="147">
        <v>144</v>
      </c>
      <c r="O43" s="147">
        <v>4</v>
      </c>
      <c r="P43" s="147">
        <v>195</v>
      </c>
      <c r="Q43" s="148">
        <v>1212</v>
      </c>
      <c r="R43" s="71"/>
    </row>
    <row r="44" spans="1:18" s="31" customFormat="1" ht="18.95" customHeight="1">
      <c r="A44" s="232"/>
      <c r="B44" s="146" t="s">
        <v>183</v>
      </c>
      <c r="C44" s="147">
        <v>0</v>
      </c>
      <c r="D44" s="147">
        <v>16</v>
      </c>
      <c r="E44" s="147">
        <v>0</v>
      </c>
      <c r="F44" s="147">
        <v>0</v>
      </c>
      <c r="G44" s="147">
        <v>0</v>
      </c>
      <c r="H44" s="147">
        <v>0</v>
      </c>
      <c r="I44" s="147">
        <v>0</v>
      </c>
      <c r="J44" s="147">
        <v>0</v>
      </c>
      <c r="K44" s="147">
        <v>140</v>
      </c>
      <c r="L44" s="147">
        <v>0</v>
      </c>
      <c r="M44" s="147">
        <v>6</v>
      </c>
      <c r="N44" s="147">
        <v>1</v>
      </c>
      <c r="O44" s="147">
        <v>0</v>
      </c>
      <c r="P44" s="147">
        <v>0</v>
      </c>
      <c r="Q44" s="148">
        <v>163</v>
      </c>
      <c r="R44" s="71"/>
    </row>
    <row r="45" spans="1:18" s="31" customFormat="1" ht="18.95" customHeight="1">
      <c r="A45" s="232"/>
      <c r="B45" s="146" t="s">
        <v>383</v>
      </c>
      <c r="C45" s="147">
        <v>0</v>
      </c>
      <c r="D45" s="147">
        <v>22</v>
      </c>
      <c r="E45" s="147">
        <v>0</v>
      </c>
      <c r="F45" s="147">
        <v>0</v>
      </c>
      <c r="G45" s="147">
        <v>0</v>
      </c>
      <c r="H45" s="147">
        <v>0</v>
      </c>
      <c r="I45" s="147">
        <v>0</v>
      </c>
      <c r="J45" s="147">
        <v>0</v>
      </c>
      <c r="K45" s="147">
        <v>140</v>
      </c>
      <c r="L45" s="147">
        <v>0</v>
      </c>
      <c r="M45" s="147">
        <v>6</v>
      </c>
      <c r="N45" s="147">
        <v>1</v>
      </c>
      <c r="O45" s="147">
        <v>0</v>
      </c>
      <c r="P45" s="147">
        <v>0</v>
      </c>
      <c r="Q45" s="148">
        <v>169</v>
      </c>
      <c r="R45" s="71"/>
    </row>
    <row r="46" spans="1:18" s="31" customFormat="1" ht="3.2" customHeight="1">
      <c r="A46" s="232"/>
      <c r="B46" s="149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71"/>
    </row>
    <row r="47" spans="1:18" s="31" customFormat="1" ht="18.95" customHeight="1">
      <c r="A47" s="232" t="s">
        <v>402</v>
      </c>
      <c r="B47" s="146" t="s">
        <v>181</v>
      </c>
      <c r="C47" s="147">
        <v>0</v>
      </c>
      <c r="D47" s="147">
        <v>107</v>
      </c>
      <c r="E47" s="147">
        <v>0</v>
      </c>
      <c r="F47" s="147">
        <v>0</v>
      </c>
      <c r="G47" s="147">
        <v>0</v>
      </c>
      <c r="H47" s="147">
        <v>0</v>
      </c>
      <c r="I47" s="147">
        <v>125</v>
      </c>
      <c r="J47" s="147">
        <v>1</v>
      </c>
      <c r="K47" s="147">
        <v>522</v>
      </c>
      <c r="L47" s="147">
        <v>0</v>
      </c>
      <c r="M47" s="147">
        <v>419</v>
      </c>
      <c r="N47" s="147">
        <v>89</v>
      </c>
      <c r="O47" s="147">
        <v>1</v>
      </c>
      <c r="P47" s="147">
        <v>322</v>
      </c>
      <c r="Q47" s="148">
        <v>1586</v>
      </c>
      <c r="R47" s="71"/>
    </row>
    <row r="48" spans="1:18" s="31" customFormat="1" ht="18.95" customHeight="1">
      <c r="A48" s="232"/>
      <c r="B48" s="146" t="s">
        <v>182</v>
      </c>
      <c r="C48" s="147">
        <v>1</v>
      </c>
      <c r="D48" s="147">
        <v>107</v>
      </c>
      <c r="E48" s="147">
        <v>0</v>
      </c>
      <c r="F48" s="147">
        <v>0</v>
      </c>
      <c r="G48" s="147">
        <v>1</v>
      </c>
      <c r="H48" s="147">
        <v>0</v>
      </c>
      <c r="I48" s="147">
        <v>125</v>
      </c>
      <c r="J48" s="147">
        <v>1</v>
      </c>
      <c r="K48" s="147">
        <v>498</v>
      </c>
      <c r="L48" s="147">
        <v>0</v>
      </c>
      <c r="M48" s="147">
        <v>412</v>
      </c>
      <c r="N48" s="147">
        <v>86</v>
      </c>
      <c r="O48" s="147">
        <v>1</v>
      </c>
      <c r="P48" s="147">
        <v>321</v>
      </c>
      <c r="Q48" s="148">
        <v>1553</v>
      </c>
      <c r="R48" s="71"/>
    </row>
    <row r="49" spans="1:21" s="31" customFormat="1" ht="18.95" customHeight="1">
      <c r="A49" s="232"/>
      <c r="B49" s="146" t="s">
        <v>382</v>
      </c>
      <c r="C49" s="147">
        <v>0</v>
      </c>
      <c r="D49" s="147">
        <v>109</v>
      </c>
      <c r="E49" s="147">
        <v>0</v>
      </c>
      <c r="F49" s="147">
        <v>0</v>
      </c>
      <c r="G49" s="147">
        <v>1</v>
      </c>
      <c r="H49" s="147">
        <v>0</v>
      </c>
      <c r="I49" s="147">
        <v>125</v>
      </c>
      <c r="J49" s="147">
        <v>1</v>
      </c>
      <c r="K49" s="147">
        <v>498</v>
      </c>
      <c r="L49" s="147">
        <v>0</v>
      </c>
      <c r="M49" s="147">
        <v>412</v>
      </c>
      <c r="N49" s="147">
        <v>86</v>
      </c>
      <c r="O49" s="147">
        <v>1</v>
      </c>
      <c r="P49" s="147">
        <v>321</v>
      </c>
      <c r="Q49" s="148">
        <v>1554</v>
      </c>
      <c r="R49" s="71"/>
    </row>
    <row r="50" spans="1:21" s="31" customFormat="1" ht="18.95" customHeight="1">
      <c r="A50" s="232"/>
      <c r="B50" s="146" t="s">
        <v>183</v>
      </c>
      <c r="C50" s="147">
        <v>0</v>
      </c>
      <c r="D50" s="147">
        <v>32</v>
      </c>
      <c r="E50" s="147">
        <v>0</v>
      </c>
      <c r="F50" s="147">
        <v>0</v>
      </c>
      <c r="G50" s="147">
        <v>1</v>
      </c>
      <c r="H50" s="147">
        <v>0</v>
      </c>
      <c r="I50" s="147">
        <v>0</v>
      </c>
      <c r="J50" s="147">
        <v>0</v>
      </c>
      <c r="K50" s="147">
        <v>115</v>
      </c>
      <c r="L50" s="147">
        <v>0</v>
      </c>
      <c r="M50" s="147">
        <v>26</v>
      </c>
      <c r="N50" s="147">
        <v>6</v>
      </c>
      <c r="O50" s="147">
        <v>0</v>
      </c>
      <c r="P50" s="147">
        <v>4</v>
      </c>
      <c r="Q50" s="148">
        <v>184</v>
      </c>
      <c r="R50" s="71"/>
    </row>
    <row r="51" spans="1:21" s="31" customFormat="1" ht="18.95" customHeight="1">
      <c r="A51" s="232"/>
      <c r="B51" s="146" t="s">
        <v>383</v>
      </c>
      <c r="C51" s="147">
        <v>2</v>
      </c>
      <c r="D51" s="147">
        <v>43</v>
      </c>
      <c r="E51" s="147">
        <v>0</v>
      </c>
      <c r="F51" s="147">
        <v>0</v>
      </c>
      <c r="G51" s="147">
        <v>1</v>
      </c>
      <c r="H51" s="147">
        <v>0</v>
      </c>
      <c r="I51" s="147">
        <v>0</v>
      </c>
      <c r="J51" s="147">
        <v>0</v>
      </c>
      <c r="K51" s="147">
        <v>115</v>
      </c>
      <c r="L51" s="147">
        <v>0</v>
      </c>
      <c r="M51" s="147">
        <v>26</v>
      </c>
      <c r="N51" s="147">
        <v>6</v>
      </c>
      <c r="O51" s="147">
        <v>0</v>
      </c>
      <c r="P51" s="147">
        <v>4</v>
      </c>
      <c r="Q51" s="148">
        <v>197</v>
      </c>
      <c r="R51" s="233"/>
    </row>
    <row r="52" spans="1:21" s="31" customFormat="1" ht="3.2" customHeight="1">
      <c r="A52" s="232"/>
      <c r="B52" s="149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8"/>
      <c r="R52" s="233"/>
    </row>
    <row r="53" spans="1:21" s="31" customFormat="1" ht="18.95" customHeight="1">
      <c r="A53" s="232" t="s">
        <v>9</v>
      </c>
      <c r="B53" s="146" t="s">
        <v>181</v>
      </c>
      <c r="C53" s="152">
        <v>0</v>
      </c>
      <c r="D53" s="152">
        <v>581</v>
      </c>
      <c r="E53" s="152">
        <v>8</v>
      </c>
      <c r="F53" s="152">
        <v>0</v>
      </c>
      <c r="G53" s="152">
        <v>8</v>
      </c>
      <c r="H53" s="152">
        <v>0</v>
      </c>
      <c r="I53" s="152">
        <v>1938</v>
      </c>
      <c r="J53" s="152">
        <v>14</v>
      </c>
      <c r="K53" s="152">
        <v>3418</v>
      </c>
      <c r="L53" s="152">
        <v>10</v>
      </c>
      <c r="M53" s="152">
        <v>3261</v>
      </c>
      <c r="N53" s="152">
        <v>478</v>
      </c>
      <c r="O53" s="152">
        <v>22</v>
      </c>
      <c r="P53" s="152">
        <v>2039</v>
      </c>
      <c r="Q53" s="152">
        <v>11777</v>
      </c>
      <c r="R53" s="233"/>
    </row>
    <row r="54" spans="1:21" ht="18.95" customHeight="1">
      <c r="A54" s="232"/>
      <c r="B54" s="146" t="s">
        <v>182</v>
      </c>
      <c r="C54" s="152">
        <v>2</v>
      </c>
      <c r="D54" s="152">
        <v>615</v>
      </c>
      <c r="E54" s="152">
        <v>8</v>
      </c>
      <c r="F54" s="152">
        <v>0</v>
      </c>
      <c r="G54" s="152">
        <v>15</v>
      </c>
      <c r="H54" s="152">
        <v>0</v>
      </c>
      <c r="I54" s="152">
        <v>1938</v>
      </c>
      <c r="J54" s="152">
        <v>15</v>
      </c>
      <c r="K54" s="152">
        <v>3396</v>
      </c>
      <c r="L54" s="152">
        <v>5</v>
      </c>
      <c r="M54" s="152">
        <v>3279</v>
      </c>
      <c r="N54" s="152">
        <v>479</v>
      </c>
      <c r="O54" s="152">
        <v>23</v>
      </c>
      <c r="P54" s="152">
        <v>2046</v>
      </c>
      <c r="Q54" s="152">
        <v>11821</v>
      </c>
      <c r="R54" s="233"/>
      <c r="S54" s="31"/>
      <c r="T54" s="31"/>
      <c r="U54" s="31"/>
    </row>
    <row r="55" spans="1:21" ht="18.95" customHeight="1">
      <c r="A55" s="232"/>
      <c r="B55" s="146" t="s">
        <v>382</v>
      </c>
      <c r="C55" s="152">
        <v>3</v>
      </c>
      <c r="D55" s="152">
        <v>602</v>
      </c>
      <c r="E55" s="152">
        <v>8</v>
      </c>
      <c r="F55" s="152">
        <v>0</v>
      </c>
      <c r="G55" s="152">
        <v>14</v>
      </c>
      <c r="H55" s="152">
        <v>0</v>
      </c>
      <c r="I55" s="152">
        <v>1938</v>
      </c>
      <c r="J55" s="152">
        <v>15</v>
      </c>
      <c r="K55" s="152">
        <v>3396</v>
      </c>
      <c r="L55" s="152">
        <v>5</v>
      </c>
      <c r="M55" s="152">
        <v>3279</v>
      </c>
      <c r="N55" s="152">
        <v>479</v>
      </c>
      <c r="O55" s="152">
        <v>23</v>
      </c>
      <c r="P55" s="152">
        <v>2046</v>
      </c>
      <c r="Q55" s="152">
        <v>11808</v>
      </c>
      <c r="R55" s="233"/>
      <c r="S55" s="31"/>
      <c r="T55" s="31"/>
      <c r="U55" s="31"/>
    </row>
    <row r="56" spans="1:21" ht="18.95" customHeight="1">
      <c r="A56" s="232"/>
      <c r="B56" s="146" t="s">
        <v>183</v>
      </c>
      <c r="C56" s="152">
        <v>13</v>
      </c>
      <c r="D56" s="152">
        <v>107</v>
      </c>
      <c r="E56" s="152">
        <v>0</v>
      </c>
      <c r="F56" s="152">
        <v>0</v>
      </c>
      <c r="G56" s="152">
        <v>2</v>
      </c>
      <c r="H56" s="152">
        <v>0</v>
      </c>
      <c r="I56" s="152">
        <v>0</v>
      </c>
      <c r="J56" s="152">
        <v>0</v>
      </c>
      <c r="K56" s="152">
        <v>834</v>
      </c>
      <c r="L56" s="152">
        <v>6</v>
      </c>
      <c r="M56" s="152">
        <v>199</v>
      </c>
      <c r="N56" s="152">
        <v>18</v>
      </c>
      <c r="O56" s="152">
        <v>0</v>
      </c>
      <c r="P56" s="152">
        <v>28</v>
      </c>
      <c r="Q56" s="152">
        <v>1207</v>
      </c>
      <c r="R56" s="233"/>
      <c r="S56" s="31"/>
      <c r="T56" s="31"/>
      <c r="U56" s="31"/>
    </row>
    <row r="57" spans="1:21" ht="18.95" customHeight="1">
      <c r="A57" s="232"/>
      <c r="B57" s="146" t="s">
        <v>383</v>
      </c>
      <c r="C57" s="152">
        <v>20</v>
      </c>
      <c r="D57" s="152">
        <v>158</v>
      </c>
      <c r="E57" s="152">
        <v>0</v>
      </c>
      <c r="F57" s="152">
        <v>0</v>
      </c>
      <c r="G57" s="152">
        <v>3</v>
      </c>
      <c r="H57" s="152">
        <v>0</v>
      </c>
      <c r="I57" s="152">
        <v>0</v>
      </c>
      <c r="J57" s="152">
        <v>0</v>
      </c>
      <c r="K57" s="152">
        <v>834</v>
      </c>
      <c r="L57" s="152">
        <v>6</v>
      </c>
      <c r="M57" s="152">
        <v>199</v>
      </c>
      <c r="N57" s="152">
        <v>18</v>
      </c>
      <c r="O57" s="152">
        <v>0</v>
      </c>
      <c r="P57" s="152">
        <v>28</v>
      </c>
      <c r="Q57" s="152">
        <v>1266</v>
      </c>
      <c r="R57" s="233"/>
      <c r="S57" s="31"/>
      <c r="T57" s="31"/>
      <c r="U57" s="31"/>
    </row>
    <row r="59" spans="1:21"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</row>
    <row r="60" spans="1:21"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</row>
    <row r="61" spans="1:21"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</row>
    <row r="62" spans="1:21"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</row>
    <row r="63" spans="1:21"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</row>
    <row r="64" spans="1:21">
      <c r="C64" s="98"/>
    </row>
  </sheetData>
  <mergeCells count="18">
    <mergeCell ref="A29:A34"/>
    <mergeCell ref="A35:A40"/>
    <mergeCell ref="A41:A46"/>
    <mergeCell ref="A47:A52"/>
    <mergeCell ref="R1:R4"/>
    <mergeCell ref="R51:R57"/>
    <mergeCell ref="A5:A10"/>
    <mergeCell ref="A11:A16"/>
    <mergeCell ref="A17:A22"/>
    <mergeCell ref="B2:B4"/>
    <mergeCell ref="A1:Q1"/>
    <mergeCell ref="A2:A4"/>
    <mergeCell ref="Q2:Q4"/>
    <mergeCell ref="C2:P2"/>
    <mergeCell ref="C3:J3"/>
    <mergeCell ref="K3:P3"/>
    <mergeCell ref="A53:A57"/>
    <mergeCell ref="A23:A2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72"/>
  <sheetViews>
    <sheetView zoomScale="70" zoomScaleNormal="70" zoomScaleSheetLayoutView="70" zoomScalePageLayoutView="30" workbookViewId="0">
      <selection sqref="A1:R1"/>
    </sheetView>
  </sheetViews>
  <sheetFormatPr defaultColWidth="9.140625" defaultRowHeight="12.75"/>
  <cols>
    <col min="1" max="1" width="19.7109375" style="32" customWidth="1"/>
    <col min="2" max="2" width="27.140625" style="32" customWidth="1"/>
    <col min="3" max="17" width="13.140625" style="32" customWidth="1"/>
    <col min="18" max="18" width="15.5703125" style="32" customWidth="1"/>
    <col min="19" max="19" width="0.85546875" customWidth="1"/>
    <col min="20" max="16384" width="9.140625" style="32"/>
  </cols>
  <sheetData>
    <row r="1" spans="1:39" s="31" customFormat="1" ht="30" customHeight="1">
      <c r="A1" s="237" t="s">
        <v>450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06"/>
    </row>
    <row r="2" spans="1:39" s="31" customFormat="1" ht="20.100000000000001" customHeight="1">
      <c r="A2" s="239" t="s">
        <v>399</v>
      </c>
      <c r="B2" s="234"/>
      <c r="C2" s="245" t="s">
        <v>384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6" t="s">
        <v>17</v>
      </c>
      <c r="S2" s="206"/>
      <c r="T2" s="80"/>
      <c r="U2" s="80"/>
    </row>
    <row r="3" spans="1:39" s="31" customFormat="1" ht="20.100000000000001" customHeight="1">
      <c r="A3" s="240"/>
      <c r="B3" s="235"/>
      <c r="C3" s="245" t="s">
        <v>435</v>
      </c>
      <c r="D3" s="245"/>
      <c r="E3" s="245"/>
      <c r="F3" s="245" t="s">
        <v>434</v>
      </c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7"/>
      <c r="S3" s="206"/>
      <c r="T3" s="80"/>
      <c r="U3" s="80"/>
    </row>
    <row r="4" spans="1:39" s="31" customFormat="1" ht="20.100000000000001" customHeight="1">
      <c r="A4" s="241"/>
      <c r="B4" s="236"/>
      <c r="C4" s="145" t="s">
        <v>12</v>
      </c>
      <c r="D4" s="145" t="s">
        <v>23</v>
      </c>
      <c r="E4" s="145" t="s">
        <v>332</v>
      </c>
      <c r="F4" s="145" t="s">
        <v>26</v>
      </c>
      <c r="G4" s="145" t="s">
        <v>312</v>
      </c>
      <c r="H4" s="145" t="s">
        <v>92</v>
      </c>
      <c r="I4" s="145" t="s">
        <v>313</v>
      </c>
      <c r="J4" s="145" t="s">
        <v>314</v>
      </c>
      <c r="K4" s="145" t="s">
        <v>315</v>
      </c>
      <c r="L4" s="145" t="s">
        <v>316</v>
      </c>
      <c r="M4" s="145" t="s">
        <v>317</v>
      </c>
      <c r="N4" s="145" t="s">
        <v>318</v>
      </c>
      <c r="O4" s="145" t="s">
        <v>319</v>
      </c>
      <c r="P4" s="145" t="s">
        <v>320</v>
      </c>
      <c r="Q4" s="145" t="s">
        <v>321</v>
      </c>
      <c r="R4" s="248"/>
      <c r="S4" s="206"/>
      <c r="T4" s="80"/>
      <c r="U4" s="80"/>
    </row>
    <row r="5" spans="1:39" s="31" customFormat="1" ht="18.95" customHeight="1">
      <c r="A5" s="232" t="s">
        <v>401</v>
      </c>
      <c r="B5" s="146" t="s">
        <v>181</v>
      </c>
      <c r="C5" s="147">
        <v>12</v>
      </c>
      <c r="D5" s="147">
        <v>1</v>
      </c>
      <c r="E5" s="147">
        <v>164</v>
      </c>
      <c r="F5" s="147">
        <v>2999</v>
      </c>
      <c r="G5" s="147">
        <v>45</v>
      </c>
      <c r="H5" s="147">
        <v>414</v>
      </c>
      <c r="I5" s="147">
        <v>0</v>
      </c>
      <c r="J5" s="147">
        <v>679</v>
      </c>
      <c r="K5" s="147">
        <v>23</v>
      </c>
      <c r="L5" s="147">
        <v>2</v>
      </c>
      <c r="M5" s="147">
        <v>120</v>
      </c>
      <c r="N5" s="147">
        <v>44</v>
      </c>
      <c r="O5" s="147">
        <v>12</v>
      </c>
      <c r="P5" s="147">
        <v>0</v>
      </c>
      <c r="Q5" s="147">
        <v>283</v>
      </c>
      <c r="R5" s="148">
        <v>4798</v>
      </c>
      <c r="S5" s="71"/>
      <c r="T5" s="80"/>
      <c r="U5" s="80"/>
      <c r="AM5" s="80"/>
    </row>
    <row r="6" spans="1:39" s="31" customFormat="1" ht="18.95" customHeight="1">
      <c r="A6" s="232"/>
      <c r="B6" s="146" t="s">
        <v>182</v>
      </c>
      <c r="C6" s="147">
        <v>15</v>
      </c>
      <c r="D6" s="147">
        <v>1</v>
      </c>
      <c r="E6" s="147">
        <v>148</v>
      </c>
      <c r="F6" s="147">
        <v>3087</v>
      </c>
      <c r="G6" s="147">
        <v>47</v>
      </c>
      <c r="H6" s="147">
        <v>547</v>
      </c>
      <c r="I6" s="147">
        <v>0</v>
      </c>
      <c r="J6" s="147">
        <v>642</v>
      </c>
      <c r="K6" s="147">
        <v>23</v>
      </c>
      <c r="L6" s="147">
        <v>2</v>
      </c>
      <c r="M6" s="147">
        <v>141</v>
      </c>
      <c r="N6" s="147">
        <v>38</v>
      </c>
      <c r="O6" s="147">
        <v>16</v>
      </c>
      <c r="P6" s="147">
        <v>0</v>
      </c>
      <c r="Q6" s="147">
        <v>281</v>
      </c>
      <c r="R6" s="148">
        <v>4988</v>
      </c>
      <c r="S6" s="71"/>
      <c r="T6" s="80"/>
      <c r="U6" s="80"/>
      <c r="AM6" s="80"/>
    </row>
    <row r="7" spans="1:39" s="31" customFormat="1" ht="18.95" customHeight="1">
      <c r="A7" s="232"/>
      <c r="B7" s="146" t="s">
        <v>382</v>
      </c>
      <c r="C7" s="147">
        <v>20</v>
      </c>
      <c r="D7" s="147">
        <v>1</v>
      </c>
      <c r="E7" s="147">
        <v>162</v>
      </c>
      <c r="F7" s="147">
        <v>3087</v>
      </c>
      <c r="G7" s="147">
        <v>47</v>
      </c>
      <c r="H7" s="147">
        <v>547</v>
      </c>
      <c r="I7" s="147">
        <v>0</v>
      </c>
      <c r="J7" s="147">
        <v>642</v>
      </c>
      <c r="K7" s="147">
        <v>23</v>
      </c>
      <c r="L7" s="147">
        <v>2</v>
      </c>
      <c r="M7" s="147">
        <v>141</v>
      </c>
      <c r="N7" s="147">
        <v>38</v>
      </c>
      <c r="O7" s="147">
        <v>16</v>
      </c>
      <c r="P7" s="147">
        <v>0</v>
      </c>
      <c r="Q7" s="147">
        <v>281</v>
      </c>
      <c r="R7" s="148">
        <v>5007</v>
      </c>
      <c r="S7" s="71"/>
      <c r="T7" s="80"/>
      <c r="U7" s="80"/>
      <c r="AM7" s="80"/>
    </row>
    <row r="8" spans="1:39" s="31" customFormat="1" ht="18.95" customHeight="1">
      <c r="A8" s="232"/>
      <c r="B8" s="146" t="s">
        <v>183</v>
      </c>
      <c r="C8" s="147">
        <v>4</v>
      </c>
      <c r="D8" s="147">
        <v>1</v>
      </c>
      <c r="E8" s="147">
        <v>49</v>
      </c>
      <c r="F8" s="147">
        <v>2812</v>
      </c>
      <c r="G8" s="147">
        <v>23</v>
      </c>
      <c r="H8" s="147">
        <v>189</v>
      </c>
      <c r="I8" s="147">
        <v>0</v>
      </c>
      <c r="J8" s="147">
        <v>265</v>
      </c>
      <c r="K8" s="147">
        <v>0</v>
      </c>
      <c r="L8" s="147">
        <v>0</v>
      </c>
      <c r="M8" s="147">
        <v>97</v>
      </c>
      <c r="N8" s="147">
        <v>17</v>
      </c>
      <c r="O8" s="147">
        <v>10</v>
      </c>
      <c r="P8" s="147">
        <v>0</v>
      </c>
      <c r="Q8" s="147">
        <v>12</v>
      </c>
      <c r="R8" s="148">
        <v>3479</v>
      </c>
      <c r="S8" s="71"/>
      <c r="T8" s="80"/>
      <c r="U8" s="80"/>
      <c r="AM8" s="80"/>
    </row>
    <row r="9" spans="1:39" s="31" customFormat="1" ht="18.95" customHeight="1">
      <c r="A9" s="232"/>
      <c r="B9" s="146" t="s">
        <v>383</v>
      </c>
      <c r="C9" s="147">
        <v>7</v>
      </c>
      <c r="D9" s="147">
        <v>1</v>
      </c>
      <c r="E9" s="147">
        <v>58</v>
      </c>
      <c r="F9" s="147">
        <v>2812</v>
      </c>
      <c r="G9" s="147">
        <v>23</v>
      </c>
      <c r="H9" s="147">
        <v>189</v>
      </c>
      <c r="I9" s="147">
        <v>0</v>
      </c>
      <c r="J9" s="147">
        <v>265</v>
      </c>
      <c r="K9" s="147">
        <v>0</v>
      </c>
      <c r="L9" s="147">
        <v>0</v>
      </c>
      <c r="M9" s="147">
        <v>97</v>
      </c>
      <c r="N9" s="147">
        <v>17</v>
      </c>
      <c r="O9" s="147">
        <v>10</v>
      </c>
      <c r="P9" s="147">
        <v>0</v>
      </c>
      <c r="Q9" s="147">
        <v>12</v>
      </c>
      <c r="R9" s="148">
        <v>3491</v>
      </c>
      <c r="S9" s="71"/>
      <c r="T9" s="80"/>
      <c r="U9" s="80"/>
      <c r="AM9" s="80"/>
    </row>
    <row r="10" spans="1:39" s="31" customFormat="1" ht="2.65" customHeight="1">
      <c r="A10" s="232"/>
      <c r="B10" s="149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71"/>
      <c r="T10" s="80"/>
      <c r="U10" s="80"/>
      <c r="AM10" s="80"/>
    </row>
    <row r="11" spans="1:39" s="31" customFormat="1" ht="18.95" customHeight="1">
      <c r="A11" s="232" t="s">
        <v>406</v>
      </c>
      <c r="B11" s="146" t="s">
        <v>181</v>
      </c>
      <c r="C11" s="147">
        <v>0</v>
      </c>
      <c r="D11" s="147">
        <v>5</v>
      </c>
      <c r="E11" s="147">
        <v>0</v>
      </c>
      <c r="F11" s="147">
        <v>1733</v>
      </c>
      <c r="G11" s="147">
        <v>41</v>
      </c>
      <c r="H11" s="147">
        <v>905</v>
      </c>
      <c r="I11" s="147">
        <v>0</v>
      </c>
      <c r="J11" s="147">
        <v>378</v>
      </c>
      <c r="K11" s="147">
        <v>10</v>
      </c>
      <c r="L11" s="147">
        <v>3</v>
      </c>
      <c r="M11" s="147">
        <v>28</v>
      </c>
      <c r="N11" s="147">
        <v>0</v>
      </c>
      <c r="O11" s="147">
        <v>5</v>
      </c>
      <c r="P11" s="147">
        <v>0</v>
      </c>
      <c r="Q11" s="147">
        <v>122</v>
      </c>
      <c r="R11" s="148">
        <v>3230</v>
      </c>
      <c r="S11" s="71"/>
      <c r="T11" s="80"/>
      <c r="U11" s="80"/>
      <c r="AM11" s="80"/>
    </row>
    <row r="12" spans="1:39" s="31" customFormat="1" ht="18.95" customHeight="1">
      <c r="A12" s="232"/>
      <c r="B12" s="146" t="s">
        <v>182</v>
      </c>
      <c r="C12" s="147">
        <v>0</v>
      </c>
      <c r="D12" s="147">
        <v>5</v>
      </c>
      <c r="E12" s="147">
        <v>4</v>
      </c>
      <c r="F12" s="147">
        <v>2081</v>
      </c>
      <c r="G12" s="147">
        <v>29</v>
      </c>
      <c r="H12" s="147">
        <v>1680</v>
      </c>
      <c r="I12" s="147">
        <v>0</v>
      </c>
      <c r="J12" s="147">
        <v>400</v>
      </c>
      <c r="K12" s="147">
        <v>11</v>
      </c>
      <c r="L12" s="147">
        <v>3</v>
      </c>
      <c r="M12" s="147">
        <v>35</v>
      </c>
      <c r="N12" s="147">
        <v>0</v>
      </c>
      <c r="O12" s="147">
        <v>8</v>
      </c>
      <c r="P12" s="147">
        <v>0</v>
      </c>
      <c r="Q12" s="147">
        <v>123</v>
      </c>
      <c r="R12" s="148">
        <v>4379</v>
      </c>
      <c r="S12" s="71"/>
      <c r="T12" s="80"/>
      <c r="U12" s="80"/>
    </row>
    <row r="13" spans="1:39" s="31" customFormat="1" ht="18.95" customHeight="1">
      <c r="A13" s="232"/>
      <c r="B13" s="146" t="s">
        <v>382</v>
      </c>
      <c r="C13" s="147">
        <v>0</v>
      </c>
      <c r="D13" s="147">
        <v>5</v>
      </c>
      <c r="E13" s="147">
        <v>4</v>
      </c>
      <c r="F13" s="147">
        <v>2081</v>
      </c>
      <c r="G13" s="147">
        <v>29</v>
      </c>
      <c r="H13" s="147">
        <v>1680</v>
      </c>
      <c r="I13" s="147">
        <v>0</v>
      </c>
      <c r="J13" s="147">
        <v>400</v>
      </c>
      <c r="K13" s="147">
        <v>11</v>
      </c>
      <c r="L13" s="147">
        <v>3</v>
      </c>
      <c r="M13" s="147">
        <v>35</v>
      </c>
      <c r="N13" s="147">
        <v>0</v>
      </c>
      <c r="O13" s="147">
        <v>8</v>
      </c>
      <c r="P13" s="147">
        <v>0</v>
      </c>
      <c r="Q13" s="147">
        <v>123</v>
      </c>
      <c r="R13" s="148">
        <v>4379</v>
      </c>
      <c r="S13" s="71"/>
      <c r="T13" s="80"/>
      <c r="U13" s="80"/>
    </row>
    <row r="14" spans="1:39" s="31" customFormat="1" ht="18.95" customHeight="1">
      <c r="A14" s="232"/>
      <c r="B14" s="146" t="s">
        <v>183</v>
      </c>
      <c r="C14" s="147">
        <v>0</v>
      </c>
      <c r="D14" s="147">
        <v>0</v>
      </c>
      <c r="E14" s="147">
        <v>0</v>
      </c>
      <c r="F14" s="147">
        <v>1019</v>
      </c>
      <c r="G14" s="147">
        <v>29</v>
      </c>
      <c r="H14" s="147">
        <v>213</v>
      </c>
      <c r="I14" s="147">
        <v>0</v>
      </c>
      <c r="J14" s="147">
        <v>44</v>
      </c>
      <c r="K14" s="147">
        <v>0</v>
      </c>
      <c r="L14" s="147">
        <v>0</v>
      </c>
      <c r="M14" s="147">
        <v>8</v>
      </c>
      <c r="N14" s="147">
        <v>0</v>
      </c>
      <c r="O14" s="147">
        <v>0</v>
      </c>
      <c r="P14" s="147">
        <v>0</v>
      </c>
      <c r="Q14" s="147">
        <v>1</v>
      </c>
      <c r="R14" s="148">
        <v>1314</v>
      </c>
      <c r="S14" s="71"/>
      <c r="T14" s="80"/>
      <c r="U14" s="80"/>
    </row>
    <row r="15" spans="1:39" s="31" customFormat="1" ht="18.95" customHeight="1">
      <c r="A15" s="232"/>
      <c r="B15" s="146" t="s">
        <v>383</v>
      </c>
      <c r="C15" s="147">
        <v>0</v>
      </c>
      <c r="D15" s="147">
        <v>0</v>
      </c>
      <c r="E15" s="147">
        <v>0</v>
      </c>
      <c r="F15" s="147">
        <v>1019</v>
      </c>
      <c r="G15" s="147">
        <v>29</v>
      </c>
      <c r="H15" s="147">
        <v>213</v>
      </c>
      <c r="I15" s="147">
        <v>0</v>
      </c>
      <c r="J15" s="147">
        <v>44</v>
      </c>
      <c r="K15" s="147">
        <v>0</v>
      </c>
      <c r="L15" s="147">
        <v>0</v>
      </c>
      <c r="M15" s="147">
        <v>8</v>
      </c>
      <c r="N15" s="147">
        <v>0</v>
      </c>
      <c r="O15" s="147">
        <v>0</v>
      </c>
      <c r="P15" s="147">
        <v>0</v>
      </c>
      <c r="Q15" s="147">
        <v>1</v>
      </c>
      <c r="R15" s="148">
        <v>1314</v>
      </c>
      <c r="S15" s="71"/>
      <c r="T15" s="80"/>
      <c r="U15" s="80"/>
    </row>
    <row r="16" spans="1:39" s="31" customFormat="1" ht="2.65" customHeight="1">
      <c r="A16" s="232"/>
      <c r="B16" s="149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71"/>
      <c r="T16" s="80"/>
      <c r="U16" s="80"/>
    </row>
    <row r="17" spans="1:21" s="31" customFormat="1" ht="18.95" customHeight="1">
      <c r="A17" s="232" t="s">
        <v>405</v>
      </c>
      <c r="B17" s="146" t="s">
        <v>181</v>
      </c>
      <c r="C17" s="147">
        <v>0</v>
      </c>
      <c r="D17" s="147">
        <v>0</v>
      </c>
      <c r="E17" s="147">
        <v>1</v>
      </c>
      <c r="F17" s="147">
        <v>1298</v>
      </c>
      <c r="G17" s="147">
        <v>51</v>
      </c>
      <c r="H17" s="147">
        <v>368</v>
      </c>
      <c r="I17" s="147">
        <v>0</v>
      </c>
      <c r="J17" s="147">
        <v>370</v>
      </c>
      <c r="K17" s="147">
        <v>7</v>
      </c>
      <c r="L17" s="147">
        <v>3</v>
      </c>
      <c r="M17" s="147">
        <v>34</v>
      </c>
      <c r="N17" s="147">
        <v>0</v>
      </c>
      <c r="O17" s="147">
        <v>3</v>
      </c>
      <c r="P17" s="147">
        <v>0</v>
      </c>
      <c r="Q17" s="147">
        <v>104</v>
      </c>
      <c r="R17" s="148">
        <v>2239</v>
      </c>
      <c r="S17" s="71"/>
      <c r="T17" s="80"/>
      <c r="U17" s="80"/>
    </row>
    <row r="18" spans="1:21" s="31" customFormat="1" ht="18.95" customHeight="1">
      <c r="A18" s="232"/>
      <c r="B18" s="146" t="s">
        <v>182</v>
      </c>
      <c r="C18" s="147">
        <v>0</v>
      </c>
      <c r="D18" s="147">
        <v>0</v>
      </c>
      <c r="E18" s="147">
        <v>1</v>
      </c>
      <c r="F18" s="147">
        <v>1440</v>
      </c>
      <c r="G18" s="147">
        <v>53</v>
      </c>
      <c r="H18" s="147">
        <v>412</v>
      </c>
      <c r="I18" s="147">
        <v>0</v>
      </c>
      <c r="J18" s="147">
        <v>381</v>
      </c>
      <c r="K18" s="147">
        <v>8</v>
      </c>
      <c r="L18" s="147">
        <v>3</v>
      </c>
      <c r="M18" s="147">
        <v>39</v>
      </c>
      <c r="N18" s="147">
        <v>0</v>
      </c>
      <c r="O18" s="147">
        <v>5</v>
      </c>
      <c r="P18" s="147">
        <v>0</v>
      </c>
      <c r="Q18" s="147">
        <v>100</v>
      </c>
      <c r="R18" s="148">
        <v>2442</v>
      </c>
      <c r="S18" s="71"/>
      <c r="T18" s="80"/>
      <c r="U18" s="80"/>
    </row>
    <row r="19" spans="1:21" s="31" customFormat="1" ht="18.95" customHeight="1">
      <c r="A19" s="232"/>
      <c r="B19" s="146" t="s">
        <v>382</v>
      </c>
      <c r="C19" s="147">
        <v>0</v>
      </c>
      <c r="D19" s="147">
        <v>0</v>
      </c>
      <c r="E19" s="147">
        <v>1</v>
      </c>
      <c r="F19" s="147">
        <v>1440</v>
      </c>
      <c r="G19" s="147">
        <v>53</v>
      </c>
      <c r="H19" s="147">
        <v>412</v>
      </c>
      <c r="I19" s="147">
        <v>0</v>
      </c>
      <c r="J19" s="147">
        <v>381</v>
      </c>
      <c r="K19" s="147">
        <v>8</v>
      </c>
      <c r="L19" s="147">
        <v>3</v>
      </c>
      <c r="M19" s="147">
        <v>39</v>
      </c>
      <c r="N19" s="147">
        <v>0</v>
      </c>
      <c r="O19" s="147">
        <v>5</v>
      </c>
      <c r="P19" s="147">
        <v>0</v>
      </c>
      <c r="Q19" s="147">
        <v>100</v>
      </c>
      <c r="R19" s="148">
        <v>2442</v>
      </c>
      <c r="S19" s="71"/>
      <c r="T19" s="80"/>
      <c r="U19" s="80"/>
    </row>
    <row r="20" spans="1:21" s="31" customFormat="1" ht="18.95" customHeight="1">
      <c r="A20" s="232"/>
      <c r="B20" s="146" t="s">
        <v>183</v>
      </c>
      <c r="C20" s="147">
        <v>0</v>
      </c>
      <c r="D20" s="147">
        <v>0</v>
      </c>
      <c r="E20" s="147">
        <v>0</v>
      </c>
      <c r="F20" s="147">
        <v>433</v>
      </c>
      <c r="G20" s="147">
        <v>10</v>
      </c>
      <c r="H20" s="147">
        <v>37</v>
      </c>
      <c r="I20" s="147">
        <v>0</v>
      </c>
      <c r="J20" s="147">
        <v>32</v>
      </c>
      <c r="K20" s="147">
        <v>0</v>
      </c>
      <c r="L20" s="147">
        <v>0</v>
      </c>
      <c r="M20" s="147">
        <v>15</v>
      </c>
      <c r="N20" s="147">
        <v>0</v>
      </c>
      <c r="O20" s="147">
        <v>1</v>
      </c>
      <c r="P20" s="147">
        <v>0</v>
      </c>
      <c r="Q20" s="147">
        <v>4</v>
      </c>
      <c r="R20" s="148">
        <v>532</v>
      </c>
      <c r="S20" s="71"/>
      <c r="T20" s="80"/>
      <c r="U20" s="80"/>
    </row>
    <row r="21" spans="1:21" s="31" customFormat="1" ht="18.95" customHeight="1">
      <c r="A21" s="232"/>
      <c r="B21" s="146" t="s">
        <v>383</v>
      </c>
      <c r="C21" s="147">
        <v>0</v>
      </c>
      <c r="D21" s="147">
        <v>0</v>
      </c>
      <c r="E21" s="147">
        <v>0</v>
      </c>
      <c r="F21" s="147">
        <v>433</v>
      </c>
      <c r="G21" s="147">
        <v>10</v>
      </c>
      <c r="H21" s="147">
        <v>37</v>
      </c>
      <c r="I21" s="147">
        <v>0</v>
      </c>
      <c r="J21" s="147">
        <v>32</v>
      </c>
      <c r="K21" s="147">
        <v>0</v>
      </c>
      <c r="L21" s="147">
        <v>0</v>
      </c>
      <c r="M21" s="147">
        <v>15</v>
      </c>
      <c r="N21" s="147">
        <v>0</v>
      </c>
      <c r="O21" s="147">
        <v>1</v>
      </c>
      <c r="P21" s="147">
        <v>0</v>
      </c>
      <c r="Q21" s="147">
        <v>4</v>
      </c>
      <c r="R21" s="148">
        <v>532</v>
      </c>
      <c r="S21" s="71"/>
      <c r="T21" s="80"/>
      <c r="U21" s="80"/>
    </row>
    <row r="22" spans="1:21" s="31" customFormat="1" ht="2.65" customHeight="1">
      <c r="A22" s="232"/>
      <c r="B22" s="149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71"/>
      <c r="T22" s="80"/>
      <c r="U22" s="80"/>
    </row>
    <row r="23" spans="1:21" s="31" customFormat="1" ht="18.95" customHeight="1">
      <c r="A23" s="232" t="s">
        <v>403</v>
      </c>
      <c r="B23" s="146" t="s">
        <v>181</v>
      </c>
      <c r="C23" s="147">
        <v>4</v>
      </c>
      <c r="D23" s="147">
        <v>0</v>
      </c>
      <c r="E23" s="147">
        <v>2</v>
      </c>
      <c r="F23" s="147">
        <v>1720</v>
      </c>
      <c r="G23" s="147">
        <v>141</v>
      </c>
      <c r="H23" s="147">
        <v>1152</v>
      </c>
      <c r="I23" s="147">
        <v>0</v>
      </c>
      <c r="J23" s="147">
        <v>381</v>
      </c>
      <c r="K23" s="147">
        <v>9</v>
      </c>
      <c r="L23" s="147">
        <v>3</v>
      </c>
      <c r="M23" s="147">
        <v>32</v>
      </c>
      <c r="N23" s="147">
        <v>1</v>
      </c>
      <c r="O23" s="147">
        <v>6</v>
      </c>
      <c r="P23" s="147">
        <v>0</v>
      </c>
      <c r="Q23" s="147">
        <v>87</v>
      </c>
      <c r="R23" s="148">
        <v>3538</v>
      </c>
      <c r="S23" s="71"/>
      <c r="T23" s="80"/>
      <c r="U23" s="80"/>
    </row>
    <row r="24" spans="1:21" s="31" customFormat="1" ht="18.95" customHeight="1">
      <c r="A24" s="232"/>
      <c r="B24" s="146" t="s">
        <v>182</v>
      </c>
      <c r="C24" s="147">
        <v>4</v>
      </c>
      <c r="D24" s="147">
        <v>0</v>
      </c>
      <c r="E24" s="147">
        <v>8</v>
      </c>
      <c r="F24" s="147">
        <v>1957</v>
      </c>
      <c r="G24" s="147">
        <v>154</v>
      </c>
      <c r="H24" s="147">
        <v>1344</v>
      </c>
      <c r="I24" s="147">
        <v>0</v>
      </c>
      <c r="J24" s="147">
        <v>394</v>
      </c>
      <c r="K24" s="147">
        <v>9</v>
      </c>
      <c r="L24" s="147">
        <v>3</v>
      </c>
      <c r="M24" s="147">
        <v>32</v>
      </c>
      <c r="N24" s="147">
        <v>2</v>
      </c>
      <c r="O24" s="147">
        <v>5</v>
      </c>
      <c r="P24" s="147">
        <v>0</v>
      </c>
      <c r="Q24" s="147">
        <v>87</v>
      </c>
      <c r="R24" s="148">
        <v>3999</v>
      </c>
      <c r="S24" s="71"/>
      <c r="T24" s="80"/>
      <c r="U24" s="80"/>
    </row>
    <row r="25" spans="1:21" s="31" customFormat="1" ht="18.95" customHeight="1">
      <c r="A25" s="232"/>
      <c r="B25" s="146" t="s">
        <v>382</v>
      </c>
      <c r="C25" s="147">
        <v>4</v>
      </c>
      <c r="D25" s="147">
        <v>0</v>
      </c>
      <c r="E25" s="147">
        <v>8</v>
      </c>
      <c r="F25" s="147">
        <v>1957</v>
      </c>
      <c r="G25" s="147">
        <v>154</v>
      </c>
      <c r="H25" s="147">
        <v>1344</v>
      </c>
      <c r="I25" s="147">
        <v>0</v>
      </c>
      <c r="J25" s="147">
        <v>394</v>
      </c>
      <c r="K25" s="147">
        <v>9</v>
      </c>
      <c r="L25" s="147">
        <v>3</v>
      </c>
      <c r="M25" s="147">
        <v>32</v>
      </c>
      <c r="N25" s="147">
        <v>2</v>
      </c>
      <c r="O25" s="147">
        <v>5</v>
      </c>
      <c r="P25" s="147">
        <v>0</v>
      </c>
      <c r="Q25" s="147">
        <v>87</v>
      </c>
      <c r="R25" s="148">
        <v>3999</v>
      </c>
      <c r="S25" s="71"/>
      <c r="T25" s="80"/>
      <c r="U25" s="80"/>
    </row>
    <row r="26" spans="1:21" s="31" customFormat="1" ht="18.95" customHeight="1">
      <c r="A26" s="232"/>
      <c r="B26" s="146" t="s">
        <v>183</v>
      </c>
      <c r="C26" s="147">
        <v>1</v>
      </c>
      <c r="D26" s="147">
        <v>0</v>
      </c>
      <c r="E26" s="147">
        <v>0</v>
      </c>
      <c r="F26" s="147">
        <v>893</v>
      </c>
      <c r="G26" s="147">
        <v>20</v>
      </c>
      <c r="H26" s="147">
        <v>119</v>
      </c>
      <c r="I26" s="147">
        <v>0</v>
      </c>
      <c r="J26" s="147">
        <v>46</v>
      </c>
      <c r="K26" s="147">
        <v>0</v>
      </c>
      <c r="L26" s="147">
        <v>0</v>
      </c>
      <c r="M26" s="147">
        <v>22</v>
      </c>
      <c r="N26" s="147">
        <v>0</v>
      </c>
      <c r="O26" s="147">
        <v>5</v>
      </c>
      <c r="P26" s="147">
        <v>0</v>
      </c>
      <c r="Q26" s="147">
        <v>2</v>
      </c>
      <c r="R26" s="148">
        <v>1108</v>
      </c>
      <c r="S26" s="71"/>
      <c r="T26" s="80"/>
      <c r="U26" s="80"/>
    </row>
    <row r="27" spans="1:21" s="31" customFormat="1" ht="18.95" customHeight="1">
      <c r="A27" s="232"/>
      <c r="B27" s="146" t="s">
        <v>383</v>
      </c>
      <c r="C27" s="147">
        <v>1</v>
      </c>
      <c r="D27" s="147">
        <v>0</v>
      </c>
      <c r="E27" s="147">
        <v>0</v>
      </c>
      <c r="F27" s="147">
        <v>893</v>
      </c>
      <c r="G27" s="147">
        <v>20</v>
      </c>
      <c r="H27" s="147">
        <v>119</v>
      </c>
      <c r="I27" s="147">
        <v>0</v>
      </c>
      <c r="J27" s="147">
        <v>46</v>
      </c>
      <c r="K27" s="147">
        <v>0</v>
      </c>
      <c r="L27" s="147">
        <v>0</v>
      </c>
      <c r="M27" s="147">
        <v>22</v>
      </c>
      <c r="N27" s="147">
        <v>0</v>
      </c>
      <c r="O27" s="147">
        <v>5</v>
      </c>
      <c r="P27" s="147">
        <v>0</v>
      </c>
      <c r="Q27" s="147">
        <v>2</v>
      </c>
      <c r="R27" s="148">
        <v>1108</v>
      </c>
      <c r="S27" s="71"/>
      <c r="T27" s="80"/>
      <c r="U27" s="80"/>
    </row>
    <row r="28" spans="1:21" s="31" customFormat="1" ht="2.65" customHeight="1">
      <c r="A28" s="232"/>
      <c r="B28" s="149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71"/>
      <c r="T28" s="80"/>
      <c r="U28" s="80"/>
    </row>
    <row r="29" spans="1:21" s="31" customFormat="1" ht="18.95" customHeight="1">
      <c r="A29" s="232" t="s">
        <v>407</v>
      </c>
      <c r="B29" s="146" t="s">
        <v>181</v>
      </c>
      <c r="C29" s="147">
        <v>0</v>
      </c>
      <c r="D29" s="147">
        <v>0</v>
      </c>
      <c r="E29" s="147">
        <v>0</v>
      </c>
      <c r="F29" s="147">
        <v>1838</v>
      </c>
      <c r="G29" s="147">
        <v>97</v>
      </c>
      <c r="H29" s="147">
        <v>1045</v>
      </c>
      <c r="I29" s="147">
        <v>0</v>
      </c>
      <c r="J29" s="147">
        <v>457</v>
      </c>
      <c r="K29" s="147">
        <v>6</v>
      </c>
      <c r="L29" s="147">
        <v>8</v>
      </c>
      <c r="M29" s="147">
        <v>52</v>
      </c>
      <c r="N29" s="147">
        <v>0</v>
      </c>
      <c r="O29" s="147">
        <v>10</v>
      </c>
      <c r="P29" s="147">
        <v>0</v>
      </c>
      <c r="Q29" s="147">
        <v>75</v>
      </c>
      <c r="R29" s="148">
        <v>3588</v>
      </c>
      <c r="S29" s="71"/>
      <c r="T29" s="80"/>
      <c r="U29" s="80"/>
    </row>
    <row r="30" spans="1:21" s="31" customFormat="1" ht="18.95" customHeight="1">
      <c r="A30" s="232"/>
      <c r="B30" s="146" t="s">
        <v>182</v>
      </c>
      <c r="C30" s="147">
        <v>0</v>
      </c>
      <c r="D30" s="147">
        <v>0</v>
      </c>
      <c r="E30" s="147">
        <v>0</v>
      </c>
      <c r="F30" s="147">
        <v>1922</v>
      </c>
      <c r="G30" s="147">
        <v>94</v>
      </c>
      <c r="H30" s="147">
        <v>888</v>
      </c>
      <c r="I30" s="147">
        <v>0</v>
      </c>
      <c r="J30" s="147">
        <v>460</v>
      </c>
      <c r="K30" s="147">
        <v>6</v>
      </c>
      <c r="L30" s="147">
        <v>8</v>
      </c>
      <c r="M30" s="147">
        <v>57</v>
      </c>
      <c r="N30" s="147">
        <v>0</v>
      </c>
      <c r="O30" s="147">
        <v>7</v>
      </c>
      <c r="P30" s="147">
        <v>0</v>
      </c>
      <c r="Q30" s="147">
        <v>72</v>
      </c>
      <c r="R30" s="148">
        <v>3514</v>
      </c>
      <c r="S30" s="71"/>
      <c r="T30" s="80"/>
      <c r="U30" s="80"/>
    </row>
    <row r="31" spans="1:21" s="31" customFormat="1" ht="18.95" customHeight="1">
      <c r="A31" s="232"/>
      <c r="B31" s="146" t="s">
        <v>382</v>
      </c>
      <c r="C31" s="147">
        <v>0</v>
      </c>
      <c r="D31" s="147">
        <v>0</v>
      </c>
      <c r="E31" s="147">
        <v>0</v>
      </c>
      <c r="F31" s="147">
        <v>1922</v>
      </c>
      <c r="G31" s="147">
        <v>94</v>
      </c>
      <c r="H31" s="147">
        <v>888</v>
      </c>
      <c r="I31" s="147">
        <v>0</v>
      </c>
      <c r="J31" s="147">
        <v>460</v>
      </c>
      <c r="K31" s="147">
        <v>6</v>
      </c>
      <c r="L31" s="147">
        <v>8</v>
      </c>
      <c r="M31" s="147">
        <v>57</v>
      </c>
      <c r="N31" s="147">
        <v>0</v>
      </c>
      <c r="O31" s="147">
        <v>7</v>
      </c>
      <c r="P31" s="147">
        <v>0</v>
      </c>
      <c r="Q31" s="147">
        <v>72</v>
      </c>
      <c r="R31" s="148">
        <v>3514</v>
      </c>
      <c r="S31" s="71"/>
      <c r="T31" s="80"/>
      <c r="U31" s="80"/>
    </row>
    <row r="32" spans="1:21" s="31" customFormat="1" ht="18.95" customHeight="1">
      <c r="A32" s="232"/>
      <c r="B32" s="146" t="s">
        <v>183</v>
      </c>
      <c r="C32" s="147">
        <v>0</v>
      </c>
      <c r="D32" s="147">
        <v>0</v>
      </c>
      <c r="E32" s="147">
        <v>0</v>
      </c>
      <c r="F32" s="147">
        <v>537</v>
      </c>
      <c r="G32" s="147">
        <v>18</v>
      </c>
      <c r="H32" s="147">
        <v>215</v>
      </c>
      <c r="I32" s="147">
        <v>0</v>
      </c>
      <c r="J32" s="147">
        <v>52</v>
      </c>
      <c r="K32" s="147">
        <v>0</v>
      </c>
      <c r="L32" s="147">
        <v>0</v>
      </c>
      <c r="M32" s="147">
        <v>19</v>
      </c>
      <c r="N32" s="147">
        <v>0</v>
      </c>
      <c r="O32" s="147">
        <v>3</v>
      </c>
      <c r="P32" s="147">
        <v>0</v>
      </c>
      <c r="Q32" s="147">
        <v>4</v>
      </c>
      <c r="R32" s="148">
        <v>848</v>
      </c>
      <c r="S32" s="71"/>
      <c r="T32" s="80"/>
      <c r="U32" s="80"/>
    </row>
    <row r="33" spans="1:21" s="31" customFormat="1" ht="18.95" customHeight="1">
      <c r="A33" s="232"/>
      <c r="B33" s="146" t="s">
        <v>383</v>
      </c>
      <c r="C33" s="147">
        <v>0</v>
      </c>
      <c r="D33" s="147">
        <v>0</v>
      </c>
      <c r="E33" s="147">
        <v>0</v>
      </c>
      <c r="F33" s="147">
        <v>537</v>
      </c>
      <c r="G33" s="147">
        <v>18</v>
      </c>
      <c r="H33" s="147">
        <v>215</v>
      </c>
      <c r="I33" s="147">
        <v>0</v>
      </c>
      <c r="J33" s="147">
        <v>52</v>
      </c>
      <c r="K33" s="147">
        <v>0</v>
      </c>
      <c r="L33" s="147">
        <v>0</v>
      </c>
      <c r="M33" s="147">
        <v>19</v>
      </c>
      <c r="N33" s="147">
        <v>0</v>
      </c>
      <c r="O33" s="147">
        <v>3</v>
      </c>
      <c r="P33" s="147">
        <v>0</v>
      </c>
      <c r="Q33" s="147">
        <v>4</v>
      </c>
      <c r="R33" s="148">
        <v>848</v>
      </c>
      <c r="S33" s="71"/>
      <c r="T33" s="80"/>
      <c r="U33" s="80"/>
    </row>
    <row r="34" spans="1:21" s="31" customFormat="1" ht="2.65" customHeight="1">
      <c r="A34" s="232"/>
      <c r="B34" s="149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71"/>
      <c r="T34" s="80"/>
      <c r="U34" s="80"/>
    </row>
    <row r="35" spans="1:21" s="31" customFormat="1" ht="18.95" customHeight="1">
      <c r="A35" s="232" t="s">
        <v>400</v>
      </c>
      <c r="B35" s="146" t="s">
        <v>181</v>
      </c>
      <c r="C35" s="147">
        <v>1</v>
      </c>
      <c r="D35" s="147">
        <v>2</v>
      </c>
      <c r="E35" s="147">
        <v>0</v>
      </c>
      <c r="F35" s="147">
        <v>1749</v>
      </c>
      <c r="G35" s="147">
        <v>34</v>
      </c>
      <c r="H35" s="147">
        <v>1192</v>
      </c>
      <c r="I35" s="147">
        <v>11</v>
      </c>
      <c r="J35" s="147">
        <v>359</v>
      </c>
      <c r="K35" s="147">
        <v>3</v>
      </c>
      <c r="L35" s="147">
        <v>5</v>
      </c>
      <c r="M35" s="147">
        <v>39</v>
      </c>
      <c r="N35" s="147">
        <v>13</v>
      </c>
      <c r="O35" s="147">
        <v>15</v>
      </c>
      <c r="P35" s="147">
        <v>15</v>
      </c>
      <c r="Q35" s="147">
        <v>86</v>
      </c>
      <c r="R35" s="148">
        <v>3524</v>
      </c>
      <c r="S35" s="71"/>
      <c r="T35" s="80"/>
      <c r="U35" s="80"/>
    </row>
    <row r="36" spans="1:21" s="31" customFormat="1" ht="18.95" customHeight="1">
      <c r="A36" s="232"/>
      <c r="B36" s="146" t="s">
        <v>182</v>
      </c>
      <c r="C36" s="147">
        <v>1</v>
      </c>
      <c r="D36" s="147">
        <v>2</v>
      </c>
      <c r="E36" s="147">
        <v>0</v>
      </c>
      <c r="F36" s="147">
        <v>2183</v>
      </c>
      <c r="G36" s="147">
        <v>34</v>
      </c>
      <c r="H36" s="147">
        <v>1304</v>
      </c>
      <c r="I36" s="147">
        <v>9</v>
      </c>
      <c r="J36" s="147">
        <v>359</v>
      </c>
      <c r="K36" s="147">
        <v>3</v>
      </c>
      <c r="L36" s="147">
        <v>5</v>
      </c>
      <c r="M36" s="147">
        <v>51</v>
      </c>
      <c r="N36" s="147">
        <v>15</v>
      </c>
      <c r="O36" s="147">
        <v>23</v>
      </c>
      <c r="P36" s="147">
        <v>15</v>
      </c>
      <c r="Q36" s="147">
        <v>83</v>
      </c>
      <c r="R36" s="148">
        <v>4087</v>
      </c>
      <c r="S36" s="71"/>
      <c r="T36" s="80"/>
      <c r="U36" s="80"/>
    </row>
    <row r="37" spans="1:21" s="31" customFormat="1" ht="18.95" customHeight="1">
      <c r="A37" s="232"/>
      <c r="B37" s="146" t="s">
        <v>382</v>
      </c>
      <c r="C37" s="147">
        <v>1</v>
      </c>
      <c r="D37" s="147">
        <v>2</v>
      </c>
      <c r="E37" s="147">
        <v>0</v>
      </c>
      <c r="F37" s="147">
        <v>2183</v>
      </c>
      <c r="G37" s="147">
        <v>34</v>
      </c>
      <c r="H37" s="147">
        <v>1304</v>
      </c>
      <c r="I37" s="147">
        <v>9</v>
      </c>
      <c r="J37" s="147">
        <v>359</v>
      </c>
      <c r="K37" s="147">
        <v>3</v>
      </c>
      <c r="L37" s="147">
        <v>5</v>
      </c>
      <c r="M37" s="147">
        <v>51</v>
      </c>
      <c r="N37" s="147">
        <v>15</v>
      </c>
      <c r="O37" s="147">
        <v>23</v>
      </c>
      <c r="P37" s="147">
        <v>15</v>
      </c>
      <c r="Q37" s="147">
        <v>83</v>
      </c>
      <c r="R37" s="148">
        <v>4087</v>
      </c>
      <c r="S37" s="71"/>
      <c r="T37" s="80"/>
      <c r="U37" s="80"/>
    </row>
    <row r="38" spans="1:21" s="31" customFormat="1" ht="18.95" customHeight="1">
      <c r="A38" s="232"/>
      <c r="B38" s="146" t="s">
        <v>183</v>
      </c>
      <c r="C38" s="147">
        <v>0</v>
      </c>
      <c r="D38" s="147">
        <v>0</v>
      </c>
      <c r="E38" s="147">
        <v>0</v>
      </c>
      <c r="F38" s="147">
        <v>875</v>
      </c>
      <c r="G38" s="147">
        <v>6</v>
      </c>
      <c r="H38" s="147">
        <v>120</v>
      </c>
      <c r="I38" s="147">
        <v>2</v>
      </c>
      <c r="J38" s="147">
        <v>42</v>
      </c>
      <c r="K38" s="147">
        <v>0</v>
      </c>
      <c r="L38" s="147">
        <v>0</v>
      </c>
      <c r="M38" s="147">
        <v>20</v>
      </c>
      <c r="N38" s="147">
        <v>2</v>
      </c>
      <c r="O38" s="147">
        <v>1</v>
      </c>
      <c r="P38" s="147">
        <v>4</v>
      </c>
      <c r="Q38" s="147">
        <v>6</v>
      </c>
      <c r="R38" s="148">
        <v>1078</v>
      </c>
      <c r="S38" s="71"/>
      <c r="T38" s="80"/>
      <c r="U38" s="80"/>
    </row>
    <row r="39" spans="1:21" s="31" customFormat="1" ht="18.95" customHeight="1">
      <c r="A39" s="232"/>
      <c r="B39" s="146" t="s">
        <v>383</v>
      </c>
      <c r="C39" s="147">
        <v>0</v>
      </c>
      <c r="D39" s="147">
        <v>0</v>
      </c>
      <c r="E39" s="147">
        <v>0</v>
      </c>
      <c r="F39" s="147">
        <v>875</v>
      </c>
      <c r="G39" s="147">
        <v>6</v>
      </c>
      <c r="H39" s="147">
        <v>120</v>
      </c>
      <c r="I39" s="147">
        <v>2</v>
      </c>
      <c r="J39" s="147">
        <v>42</v>
      </c>
      <c r="K39" s="147">
        <v>0</v>
      </c>
      <c r="L39" s="147">
        <v>0</v>
      </c>
      <c r="M39" s="147">
        <v>20</v>
      </c>
      <c r="N39" s="147">
        <v>2</v>
      </c>
      <c r="O39" s="147">
        <v>1</v>
      </c>
      <c r="P39" s="147">
        <v>4</v>
      </c>
      <c r="Q39" s="147">
        <v>6</v>
      </c>
      <c r="R39" s="148">
        <v>1078</v>
      </c>
      <c r="S39" s="71"/>
      <c r="T39" s="80"/>
      <c r="U39" s="80"/>
    </row>
    <row r="40" spans="1:21" s="31" customFormat="1" ht="2.65" customHeight="1">
      <c r="A40" s="232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71"/>
      <c r="T40" s="80"/>
      <c r="U40" s="80"/>
    </row>
    <row r="41" spans="1:21" s="31" customFormat="1" ht="18.95" customHeight="1">
      <c r="A41" s="232" t="s">
        <v>404</v>
      </c>
      <c r="B41" s="146" t="s">
        <v>181</v>
      </c>
      <c r="C41" s="147">
        <v>0</v>
      </c>
      <c r="D41" s="147">
        <v>0</v>
      </c>
      <c r="E41" s="147">
        <v>1</v>
      </c>
      <c r="F41" s="147">
        <v>2827</v>
      </c>
      <c r="G41" s="147">
        <v>44</v>
      </c>
      <c r="H41" s="147">
        <v>1319</v>
      </c>
      <c r="I41" s="147">
        <v>0</v>
      </c>
      <c r="J41" s="147">
        <v>476</v>
      </c>
      <c r="K41" s="147">
        <v>14</v>
      </c>
      <c r="L41" s="147">
        <v>2</v>
      </c>
      <c r="M41" s="147">
        <v>90</v>
      </c>
      <c r="N41" s="147">
        <v>6</v>
      </c>
      <c r="O41" s="147">
        <v>10</v>
      </c>
      <c r="P41" s="147">
        <v>0</v>
      </c>
      <c r="Q41" s="147">
        <v>131</v>
      </c>
      <c r="R41" s="148">
        <v>4920</v>
      </c>
      <c r="S41" s="71"/>
      <c r="T41" s="80"/>
      <c r="U41" s="80"/>
    </row>
    <row r="42" spans="1:21" s="31" customFormat="1" ht="18.95" customHeight="1">
      <c r="A42" s="232"/>
      <c r="B42" s="146" t="s">
        <v>182</v>
      </c>
      <c r="C42" s="147">
        <v>0</v>
      </c>
      <c r="D42" s="147">
        <v>0</v>
      </c>
      <c r="E42" s="147">
        <v>1</v>
      </c>
      <c r="F42" s="147">
        <v>3232</v>
      </c>
      <c r="G42" s="147">
        <v>43</v>
      </c>
      <c r="H42" s="147">
        <v>1528</v>
      </c>
      <c r="I42" s="147">
        <v>0</v>
      </c>
      <c r="J42" s="147">
        <v>407</v>
      </c>
      <c r="K42" s="147">
        <v>14</v>
      </c>
      <c r="L42" s="147">
        <v>2</v>
      </c>
      <c r="M42" s="147">
        <v>101</v>
      </c>
      <c r="N42" s="147">
        <v>11</v>
      </c>
      <c r="O42" s="147">
        <v>15</v>
      </c>
      <c r="P42" s="147">
        <v>0</v>
      </c>
      <c r="Q42" s="147">
        <v>132</v>
      </c>
      <c r="R42" s="148">
        <v>5486</v>
      </c>
      <c r="S42" s="71"/>
      <c r="T42" s="80"/>
      <c r="U42" s="80"/>
    </row>
    <row r="43" spans="1:21" s="31" customFormat="1" ht="18.95" customHeight="1">
      <c r="A43" s="232"/>
      <c r="B43" s="146" t="s">
        <v>382</v>
      </c>
      <c r="C43" s="147">
        <v>0</v>
      </c>
      <c r="D43" s="147">
        <v>0</v>
      </c>
      <c r="E43" s="147">
        <v>1</v>
      </c>
      <c r="F43" s="147">
        <v>3232</v>
      </c>
      <c r="G43" s="147">
        <v>43</v>
      </c>
      <c r="H43" s="147">
        <v>1528</v>
      </c>
      <c r="I43" s="147">
        <v>0</v>
      </c>
      <c r="J43" s="147">
        <v>407</v>
      </c>
      <c r="K43" s="147">
        <v>14</v>
      </c>
      <c r="L43" s="147">
        <v>2</v>
      </c>
      <c r="M43" s="147">
        <v>101</v>
      </c>
      <c r="N43" s="147">
        <v>11</v>
      </c>
      <c r="O43" s="147">
        <v>15</v>
      </c>
      <c r="P43" s="147">
        <v>0</v>
      </c>
      <c r="Q43" s="147">
        <v>132</v>
      </c>
      <c r="R43" s="148">
        <v>5486</v>
      </c>
      <c r="S43" s="71"/>
      <c r="T43" s="80"/>
      <c r="U43" s="80"/>
    </row>
    <row r="44" spans="1:21" s="31" customFormat="1" ht="18.95" customHeight="1">
      <c r="A44" s="232"/>
      <c r="B44" s="146" t="s">
        <v>183</v>
      </c>
      <c r="C44" s="147">
        <v>0</v>
      </c>
      <c r="D44" s="147">
        <v>0</v>
      </c>
      <c r="E44" s="147">
        <v>1</v>
      </c>
      <c r="F44" s="147">
        <v>1172</v>
      </c>
      <c r="G44" s="147">
        <v>9</v>
      </c>
      <c r="H44" s="147">
        <v>154</v>
      </c>
      <c r="I44" s="147">
        <v>0</v>
      </c>
      <c r="J44" s="147">
        <v>156</v>
      </c>
      <c r="K44" s="147">
        <v>0</v>
      </c>
      <c r="L44" s="147">
        <v>0</v>
      </c>
      <c r="M44" s="147">
        <v>23</v>
      </c>
      <c r="N44" s="147">
        <v>0</v>
      </c>
      <c r="O44" s="147">
        <v>1</v>
      </c>
      <c r="P44" s="147">
        <v>0</v>
      </c>
      <c r="Q44" s="147">
        <v>3</v>
      </c>
      <c r="R44" s="148">
        <v>1519</v>
      </c>
      <c r="S44" s="71"/>
      <c r="T44" s="80"/>
      <c r="U44" s="80"/>
    </row>
    <row r="45" spans="1:21" s="31" customFormat="1" ht="18.95" customHeight="1">
      <c r="A45" s="232"/>
      <c r="B45" s="146" t="s">
        <v>383</v>
      </c>
      <c r="C45" s="147">
        <v>0</v>
      </c>
      <c r="D45" s="147">
        <v>0</v>
      </c>
      <c r="E45" s="147">
        <v>1</v>
      </c>
      <c r="F45" s="147">
        <v>1172</v>
      </c>
      <c r="G45" s="147">
        <v>9</v>
      </c>
      <c r="H45" s="147">
        <v>154</v>
      </c>
      <c r="I45" s="147">
        <v>0</v>
      </c>
      <c r="J45" s="147">
        <v>156</v>
      </c>
      <c r="K45" s="147">
        <v>0</v>
      </c>
      <c r="L45" s="147">
        <v>0</v>
      </c>
      <c r="M45" s="147">
        <v>23</v>
      </c>
      <c r="N45" s="147">
        <v>0</v>
      </c>
      <c r="O45" s="147">
        <v>1</v>
      </c>
      <c r="P45" s="147">
        <v>0</v>
      </c>
      <c r="Q45" s="147">
        <v>3</v>
      </c>
      <c r="R45" s="148">
        <v>1519</v>
      </c>
      <c r="S45" s="71"/>
      <c r="T45" s="80"/>
      <c r="U45" s="80"/>
    </row>
    <row r="46" spans="1:21" s="31" customFormat="1" ht="2.65" customHeight="1">
      <c r="A46" s="232"/>
      <c r="B46" s="149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71"/>
      <c r="T46" s="80"/>
      <c r="U46" s="80"/>
    </row>
    <row r="47" spans="1:21" s="31" customFormat="1" ht="18.95" customHeight="1">
      <c r="A47" s="232" t="s">
        <v>402</v>
      </c>
      <c r="B47" s="146" t="s">
        <v>181</v>
      </c>
      <c r="C47" s="147">
        <v>0</v>
      </c>
      <c r="D47" s="147">
        <v>0</v>
      </c>
      <c r="E47" s="147">
        <v>1</v>
      </c>
      <c r="F47" s="147">
        <v>2519</v>
      </c>
      <c r="G47" s="147">
        <v>64</v>
      </c>
      <c r="H47" s="147">
        <v>1407</v>
      </c>
      <c r="I47" s="147">
        <v>0</v>
      </c>
      <c r="J47" s="147">
        <v>453</v>
      </c>
      <c r="K47" s="147">
        <v>11</v>
      </c>
      <c r="L47" s="147">
        <v>3</v>
      </c>
      <c r="M47" s="147">
        <v>77</v>
      </c>
      <c r="N47" s="147">
        <v>2</v>
      </c>
      <c r="O47" s="147">
        <v>9</v>
      </c>
      <c r="P47" s="147">
        <v>0</v>
      </c>
      <c r="Q47" s="147">
        <v>219</v>
      </c>
      <c r="R47" s="148">
        <v>4765</v>
      </c>
      <c r="S47" s="71"/>
      <c r="T47" s="80"/>
      <c r="U47" s="80"/>
    </row>
    <row r="48" spans="1:21" s="31" customFormat="1" ht="18.95" customHeight="1">
      <c r="A48" s="232"/>
      <c r="B48" s="146" t="s">
        <v>182</v>
      </c>
      <c r="C48" s="147">
        <v>0</v>
      </c>
      <c r="D48" s="147">
        <v>0</v>
      </c>
      <c r="E48" s="147">
        <v>1</v>
      </c>
      <c r="F48" s="147">
        <v>2799</v>
      </c>
      <c r="G48" s="147">
        <v>55</v>
      </c>
      <c r="H48" s="147">
        <v>1649</v>
      </c>
      <c r="I48" s="147">
        <v>0</v>
      </c>
      <c r="J48" s="147">
        <v>504</v>
      </c>
      <c r="K48" s="147">
        <v>11</v>
      </c>
      <c r="L48" s="147">
        <v>5</v>
      </c>
      <c r="M48" s="147">
        <v>79</v>
      </c>
      <c r="N48" s="147">
        <v>1</v>
      </c>
      <c r="O48" s="147">
        <v>12</v>
      </c>
      <c r="P48" s="147">
        <v>0</v>
      </c>
      <c r="Q48" s="147">
        <v>220</v>
      </c>
      <c r="R48" s="148">
        <v>5336</v>
      </c>
      <c r="S48" s="71"/>
      <c r="T48" s="80"/>
      <c r="U48" s="80"/>
    </row>
    <row r="49" spans="1:22" s="31" customFormat="1" ht="18.95" customHeight="1">
      <c r="A49" s="232"/>
      <c r="B49" s="146" t="s">
        <v>382</v>
      </c>
      <c r="C49" s="147">
        <v>0</v>
      </c>
      <c r="D49" s="147">
        <v>0</v>
      </c>
      <c r="E49" s="147">
        <v>1</v>
      </c>
      <c r="F49" s="147">
        <v>2799</v>
      </c>
      <c r="G49" s="147">
        <v>55</v>
      </c>
      <c r="H49" s="147">
        <v>1649</v>
      </c>
      <c r="I49" s="147">
        <v>0</v>
      </c>
      <c r="J49" s="147">
        <v>504</v>
      </c>
      <c r="K49" s="147">
        <v>11</v>
      </c>
      <c r="L49" s="147">
        <v>5</v>
      </c>
      <c r="M49" s="147">
        <v>79</v>
      </c>
      <c r="N49" s="147">
        <v>1</v>
      </c>
      <c r="O49" s="147">
        <v>12</v>
      </c>
      <c r="P49" s="147">
        <v>0</v>
      </c>
      <c r="Q49" s="147">
        <v>220</v>
      </c>
      <c r="R49" s="148">
        <v>5336</v>
      </c>
      <c r="S49" s="71"/>
      <c r="T49" s="80"/>
      <c r="U49" s="80"/>
    </row>
    <row r="50" spans="1:22" s="31" customFormat="1" ht="18.95" customHeight="1">
      <c r="A50" s="232"/>
      <c r="B50" s="146" t="s">
        <v>183</v>
      </c>
      <c r="C50" s="147">
        <v>0</v>
      </c>
      <c r="D50" s="147">
        <v>0</v>
      </c>
      <c r="E50" s="147">
        <v>0</v>
      </c>
      <c r="F50" s="147">
        <v>1463</v>
      </c>
      <c r="G50" s="147">
        <v>39</v>
      </c>
      <c r="H50" s="147">
        <v>402</v>
      </c>
      <c r="I50" s="147">
        <v>0</v>
      </c>
      <c r="J50" s="147">
        <v>81</v>
      </c>
      <c r="K50" s="147">
        <v>0</v>
      </c>
      <c r="L50" s="147">
        <v>0</v>
      </c>
      <c r="M50" s="147">
        <v>57</v>
      </c>
      <c r="N50" s="147">
        <v>1</v>
      </c>
      <c r="O50" s="147">
        <v>6</v>
      </c>
      <c r="P50" s="147">
        <v>0</v>
      </c>
      <c r="Q50" s="147">
        <v>6</v>
      </c>
      <c r="R50" s="148">
        <v>2055</v>
      </c>
      <c r="S50" s="71"/>
      <c r="T50" s="80"/>
      <c r="U50" s="80"/>
    </row>
    <row r="51" spans="1:22" s="31" customFormat="1" ht="18.95" customHeight="1">
      <c r="A51" s="232"/>
      <c r="B51" s="146" t="s">
        <v>383</v>
      </c>
      <c r="C51" s="147">
        <v>1</v>
      </c>
      <c r="D51" s="147">
        <v>0</v>
      </c>
      <c r="E51" s="147">
        <v>0</v>
      </c>
      <c r="F51" s="147">
        <v>1463</v>
      </c>
      <c r="G51" s="147">
        <v>39</v>
      </c>
      <c r="H51" s="147">
        <v>402</v>
      </c>
      <c r="I51" s="147">
        <v>0</v>
      </c>
      <c r="J51" s="147">
        <v>81</v>
      </c>
      <c r="K51" s="147">
        <v>0</v>
      </c>
      <c r="L51" s="147">
        <v>0</v>
      </c>
      <c r="M51" s="147">
        <v>57</v>
      </c>
      <c r="N51" s="147">
        <v>1</v>
      </c>
      <c r="O51" s="147">
        <v>6</v>
      </c>
      <c r="P51" s="147">
        <v>0</v>
      </c>
      <c r="Q51" s="147">
        <v>6</v>
      </c>
      <c r="R51" s="148">
        <v>2056</v>
      </c>
      <c r="S51" s="61"/>
      <c r="T51" s="80"/>
      <c r="U51" s="80"/>
    </row>
    <row r="52" spans="1:22" s="31" customFormat="1" ht="2.65" customHeight="1">
      <c r="A52" s="232"/>
      <c r="B52" s="149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61"/>
      <c r="T52" s="80"/>
      <c r="U52" s="80"/>
    </row>
    <row r="53" spans="1:22" s="31" customFormat="1" ht="18.95" customHeight="1">
      <c r="A53" s="232" t="s">
        <v>9</v>
      </c>
      <c r="B53" s="146" t="s">
        <v>181</v>
      </c>
      <c r="C53" s="152">
        <v>17</v>
      </c>
      <c r="D53" s="152">
        <v>8</v>
      </c>
      <c r="E53" s="152">
        <v>169</v>
      </c>
      <c r="F53" s="152">
        <v>16683</v>
      </c>
      <c r="G53" s="152">
        <v>517</v>
      </c>
      <c r="H53" s="152">
        <v>7802</v>
      </c>
      <c r="I53" s="152">
        <v>11</v>
      </c>
      <c r="J53" s="152">
        <v>3553</v>
      </c>
      <c r="K53" s="152">
        <v>83</v>
      </c>
      <c r="L53" s="152">
        <v>29</v>
      </c>
      <c r="M53" s="152">
        <v>472</v>
      </c>
      <c r="N53" s="152">
        <v>66</v>
      </c>
      <c r="O53" s="152">
        <v>70</v>
      </c>
      <c r="P53" s="152">
        <v>15</v>
      </c>
      <c r="Q53" s="152">
        <v>1107</v>
      </c>
      <c r="R53" s="152">
        <v>30602</v>
      </c>
      <c r="S53" s="61"/>
      <c r="T53" s="80"/>
      <c r="U53" s="80"/>
    </row>
    <row r="54" spans="1:22" ht="18.95" customHeight="1">
      <c r="A54" s="232"/>
      <c r="B54" s="146" t="s">
        <v>182</v>
      </c>
      <c r="C54" s="152">
        <v>20</v>
      </c>
      <c r="D54" s="152">
        <v>8</v>
      </c>
      <c r="E54" s="152">
        <v>163</v>
      </c>
      <c r="F54" s="152">
        <v>18701</v>
      </c>
      <c r="G54" s="152">
        <v>509</v>
      </c>
      <c r="H54" s="152">
        <v>9352</v>
      </c>
      <c r="I54" s="152">
        <v>9</v>
      </c>
      <c r="J54" s="152">
        <v>3547</v>
      </c>
      <c r="K54" s="152">
        <v>85</v>
      </c>
      <c r="L54" s="152">
        <v>31</v>
      </c>
      <c r="M54" s="152">
        <v>535</v>
      </c>
      <c r="N54" s="152">
        <v>67</v>
      </c>
      <c r="O54" s="152">
        <v>91</v>
      </c>
      <c r="P54" s="152">
        <v>15</v>
      </c>
      <c r="Q54" s="152">
        <v>1098</v>
      </c>
      <c r="R54" s="152">
        <v>34231</v>
      </c>
      <c r="S54" s="61"/>
      <c r="T54" s="80"/>
      <c r="U54" s="80"/>
      <c r="V54" s="31"/>
    </row>
    <row r="55" spans="1:22" ht="18.95" customHeight="1">
      <c r="A55" s="232"/>
      <c r="B55" s="146" t="s">
        <v>382</v>
      </c>
      <c r="C55" s="152">
        <v>25</v>
      </c>
      <c r="D55" s="152">
        <v>8</v>
      </c>
      <c r="E55" s="152">
        <v>177</v>
      </c>
      <c r="F55" s="152">
        <v>18701</v>
      </c>
      <c r="G55" s="152">
        <v>509</v>
      </c>
      <c r="H55" s="152">
        <v>9352</v>
      </c>
      <c r="I55" s="152">
        <v>9</v>
      </c>
      <c r="J55" s="152">
        <v>3547</v>
      </c>
      <c r="K55" s="152">
        <v>85</v>
      </c>
      <c r="L55" s="152">
        <v>31</v>
      </c>
      <c r="M55" s="152">
        <v>535</v>
      </c>
      <c r="N55" s="152">
        <v>67</v>
      </c>
      <c r="O55" s="152">
        <v>91</v>
      </c>
      <c r="P55" s="152">
        <v>15</v>
      </c>
      <c r="Q55" s="152">
        <v>1098</v>
      </c>
      <c r="R55" s="152">
        <v>34250</v>
      </c>
      <c r="S55" s="61"/>
      <c r="T55" s="80"/>
      <c r="U55" s="80"/>
      <c r="V55" s="31"/>
    </row>
    <row r="56" spans="1:22" ht="18.95" customHeight="1">
      <c r="A56" s="232"/>
      <c r="B56" s="146" t="s">
        <v>183</v>
      </c>
      <c r="C56" s="152">
        <v>5</v>
      </c>
      <c r="D56" s="152">
        <v>1</v>
      </c>
      <c r="E56" s="152">
        <v>50</v>
      </c>
      <c r="F56" s="152">
        <v>9204</v>
      </c>
      <c r="G56" s="152">
        <v>154</v>
      </c>
      <c r="H56" s="152">
        <v>1449</v>
      </c>
      <c r="I56" s="152">
        <v>2</v>
      </c>
      <c r="J56" s="152">
        <v>718</v>
      </c>
      <c r="K56" s="152">
        <v>0</v>
      </c>
      <c r="L56" s="152">
        <v>0</v>
      </c>
      <c r="M56" s="152">
        <v>261</v>
      </c>
      <c r="N56" s="152">
        <v>20</v>
      </c>
      <c r="O56" s="152">
        <v>27</v>
      </c>
      <c r="P56" s="152">
        <v>4</v>
      </c>
      <c r="Q56" s="152">
        <v>38</v>
      </c>
      <c r="R56" s="152">
        <v>11933</v>
      </c>
      <c r="S56" s="61"/>
      <c r="T56" s="80"/>
      <c r="U56" s="80"/>
      <c r="V56" s="31"/>
    </row>
    <row r="57" spans="1:22" ht="18.95" customHeight="1">
      <c r="A57" s="232"/>
      <c r="B57" s="146" t="s">
        <v>383</v>
      </c>
      <c r="C57" s="152">
        <v>9</v>
      </c>
      <c r="D57" s="152">
        <v>1</v>
      </c>
      <c r="E57" s="152">
        <v>59</v>
      </c>
      <c r="F57" s="152">
        <v>9204</v>
      </c>
      <c r="G57" s="152">
        <v>154</v>
      </c>
      <c r="H57" s="152">
        <v>1449</v>
      </c>
      <c r="I57" s="152">
        <v>2</v>
      </c>
      <c r="J57" s="152">
        <v>718</v>
      </c>
      <c r="K57" s="152">
        <v>0</v>
      </c>
      <c r="L57" s="152">
        <v>0</v>
      </c>
      <c r="M57" s="152">
        <v>261</v>
      </c>
      <c r="N57" s="152">
        <v>20</v>
      </c>
      <c r="O57" s="152">
        <v>27</v>
      </c>
      <c r="P57" s="152">
        <v>4</v>
      </c>
      <c r="Q57" s="152">
        <v>38</v>
      </c>
      <c r="R57" s="152">
        <v>11946</v>
      </c>
      <c r="S57" s="61"/>
      <c r="T57" s="80"/>
      <c r="U57" s="80"/>
      <c r="V57" s="31"/>
    </row>
    <row r="58" spans="1:22" ht="14.25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T58" s="81"/>
      <c r="U58" s="81"/>
    </row>
    <row r="59" spans="1:22" ht="14.25">
      <c r="A59" s="81"/>
      <c r="B59" s="81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T59" s="81"/>
      <c r="U59" s="81"/>
    </row>
    <row r="60" spans="1:22" ht="14.25">
      <c r="A60" s="81"/>
      <c r="B60" s="81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T60" s="81"/>
      <c r="U60" s="81"/>
    </row>
    <row r="61" spans="1:22" ht="14.25">
      <c r="A61" s="81"/>
      <c r="B61" s="81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T61" s="81"/>
      <c r="U61" s="81"/>
    </row>
    <row r="62" spans="1:22" ht="14.25">
      <c r="A62" s="81"/>
      <c r="B62" s="81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T62" s="81"/>
      <c r="U62" s="81"/>
    </row>
    <row r="63" spans="1:22" ht="14.25">
      <c r="A63" s="81"/>
      <c r="B63" s="81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T63" s="81"/>
      <c r="U63" s="81"/>
    </row>
    <row r="64" spans="1:22" ht="14.25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T64" s="81"/>
      <c r="U64" s="81"/>
    </row>
    <row r="65" spans="1:21" ht="14.25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T65" s="81"/>
      <c r="U65" s="81"/>
    </row>
    <row r="66" spans="1:21" ht="14.25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T66" s="81"/>
      <c r="U66" s="81"/>
    </row>
    <row r="67" spans="1:21" ht="14.25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T67" s="81"/>
      <c r="U67" s="81"/>
    </row>
    <row r="68" spans="1:21" ht="14.25">
      <c r="A68" s="81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T68" s="81"/>
      <c r="U68" s="81"/>
    </row>
    <row r="69" spans="1:21" ht="14.25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T69" s="81"/>
      <c r="U69" s="81"/>
    </row>
    <row r="70" spans="1:21" ht="14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T70" s="81"/>
      <c r="U70" s="81"/>
    </row>
    <row r="71" spans="1:21" ht="14.25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T71" s="81"/>
      <c r="U71" s="81"/>
    </row>
    <row r="72" spans="1:21" ht="14.25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T72" s="81"/>
      <c r="U72" s="81"/>
    </row>
  </sheetData>
  <mergeCells count="17">
    <mergeCell ref="S1:S4"/>
    <mergeCell ref="A53:A57"/>
    <mergeCell ref="R2:R4"/>
    <mergeCell ref="A1:R1"/>
    <mergeCell ref="A23:A28"/>
    <mergeCell ref="A29:A34"/>
    <mergeCell ref="A35:A40"/>
    <mergeCell ref="A41:A46"/>
    <mergeCell ref="A47:A52"/>
    <mergeCell ref="A2:A4"/>
    <mergeCell ref="C2:Q2"/>
    <mergeCell ref="C3:E3"/>
    <mergeCell ref="F3:Q3"/>
    <mergeCell ref="A5:A10"/>
    <mergeCell ref="A11:A16"/>
    <mergeCell ref="A17:A22"/>
    <mergeCell ref="B2:B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3"/>
  <sheetViews>
    <sheetView zoomScale="70" zoomScaleNormal="70" zoomScalePageLayoutView="40" workbookViewId="0">
      <selection sqref="A1:N1"/>
    </sheetView>
  </sheetViews>
  <sheetFormatPr defaultColWidth="9.140625" defaultRowHeight="12.75"/>
  <cols>
    <col min="1" max="1" width="19.7109375" style="32" customWidth="1"/>
    <col min="2" max="2" width="27.140625" style="32" customWidth="1"/>
    <col min="3" max="13" width="17.5703125" style="32" customWidth="1"/>
    <col min="14" max="14" width="21.28515625" style="32" customWidth="1"/>
    <col min="15" max="15" width="0.85546875" customWidth="1"/>
    <col min="16" max="16384" width="9.140625" style="32"/>
  </cols>
  <sheetData>
    <row r="1" spans="1:15" s="31" customFormat="1" ht="30" customHeight="1">
      <c r="A1" s="252" t="s">
        <v>451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06"/>
    </row>
    <row r="2" spans="1:15" s="31" customFormat="1" ht="20.100000000000001" customHeight="1">
      <c r="A2" s="245" t="s">
        <v>399</v>
      </c>
      <c r="B2" s="245"/>
      <c r="C2" s="245" t="s">
        <v>385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54" t="s">
        <v>17</v>
      </c>
      <c r="O2" s="206"/>
    </row>
    <row r="3" spans="1:15" s="31" customFormat="1" ht="20.100000000000001" customHeight="1">
      <c r="A3" s="245"/>
      <c r="B3" s="245"/>
      <c r="C3" s="245" t="s">
        <v>435</v>
      </c>
      <c r="D3" s="245"/>
      <c r="E3" s="245"/>
      <c r="F3" s="245"/>
      <c r="G3" s="245"/>
      <c r="H3" s="245" t="s">
        <v>434</v>
      </c>
      <c r="I3" s="245"/>
      <c r="J3" s="245"/>
      <c r="K3" s="245"/>
      <c r="L3" s="245"/>
      <c r="M3" s="245"/>
      <c r="N3" s="254"/>
      <c r="O3" s="206"/>
    </row>
    <row r="4" spans="1:15" s="31" customFormat="1" ht="20.100000000000001" customHeight="1">
      <c r="A4" s="245"/>
      <c r="B4" s="245"/>
      <c r="C4" s="153" t="s">
        <v>333</v>
      </c>
      <c r="D4" s="145" t="s">
        <v>25</v>
      </c>
      <c r="E4" s="145" t="s">
        <v>334</v>
      </c>
      <c r="F4" s="145" t="s">
        <v>335</v>
      </c>
      <c r="G4" s="145" t="s">
        <v>29</v>
      </c>
      <c r="H4" s="145" t="s">
        <v>27</v>
      </c>
      <c r="I4" s="145" t="s">
        <v>322</v>
      </c>
      <c r="J4" s="145" t="s">
        <v>323</v>
      </c>
      <c r="K4" s="145" t="s">
        <v>324</v>
      </c>
      <c r="L4" s="145" t="s">
        <v>325</v>
      </c>
      <c r="M4" s="145" t="s">
        <v>31</v>
      </c>
      <c r="N4" s="254"/>
      <c r="O4" s="71"/>
    </row>
    <row r="5" spans="1:15" s="80" customFormat="1" ht="18.95" customHeight="1">
      <c r="A5" s="232" t="s">
        <v>401</v>
      </c>
      <c r="B5" s="146" t="s">
        <v>181</v>
      </c>
      <c r="C5" s="147">
        <v>3</v>
      </c>
      <c r="D5" s="147">
        <v>3</v>
      </c>
      <c r="E5" s="147">
        <v>0</v>
      </c>
      <c r="F5" s="147">
        <v>0</v>
      </c>
      <c r="G5" s="147">
        <v>0</v>
      </c>
      <c r="H5" s="147">
        <v>961</v>
      </c>
      <c r="I5" s="147">
        <v>0</v>
      </c>
      <c r="J5" s="147">
        <v>169</v>
      </c>
      <c r="K5" s="147">
        <v>17</v>
      </c>
      <c r="L5" s="147">
        <v>90</v>
      </c>
      <c r="M5" s="147">
        <v>53</v>
      </c>
      <c r="N5" s="152">
        <v>1296</v>
      </c>
      <c r="O5" s="71"/>
    </row>
    <row r="6" spans="1:15" s="80" customFormat="1" ht="18.95" customHeight="1">
      <c r="A6" s="232"/>
      <c r="B6" s="146" t="s">
        <v>182</v>
      </c>
      <c r="C6" s="147">
        <v>7</v>
      </c>
      <c r="D6" s="147">
        <v>9</v>
      </c>
      <c r="E6" s="147">
        <v>0</v>
      </c>
      <c r="F6" s="147">
        <v>0</v>
      </c>
      <c r="G6" s="147">
        <v>0</v>
      </c>
      <c r="H6" s="147">
        <v>913</v>
      </c>
      <c r="I6" s="147">
        <v>0</v>
      </c>
      <c r="J6" s="147">
        <v>167</v>
      </c>
      <c r="K6" s="147">
        <v>21</v>
      </c>
      <c r="L6" s="147">
        <v>95</v>
      </c>
      <c r="M6" s="147">
        <v>50</v>
      </c>
      <c r="N6" s="152">
        <v>1262</v>
      </c>
      <c r="O6" s="71"/>
    </row>
    <row r="7" spans="1:15" s="80" customFormat="1" ht="18.95" customHeight="1">
      <c r="A7" s="232"/>
      <c r="B7" s="146" t="s">
        <v>382</v>
      </c>
      <c r="C7" s="147">
        <v>13</v>
      </c>
      <c r="D7" s="147">
        <v>11</v>
      </c>
      <c r="E7" s="147">
        <v>0</v>
      </c>
      <c r="F7" s="147">
        <v>0</v>
      </c>
      <c r="G7" s="147">
        <v>0</v>
      </c>
      <c r="H7" s="147">
        <v>913</v>
      </c>
      <c r="I7" s="147">
        <v>0</v>
      </c>
      <c r="J7" s="147">
        <v>167</v>
      </c>
      <c r="K7" s="147">
        <v>21</v>
      </c>
      <c r="L7" s="147">
        <v>95</v>
      </c>
      <c r="M7" s="147">
        <v>50</v>
      </c>
      <c r="N7" s="152">
        <v>1270</v>
      </c>
      <c r="O7" s="71"/>
    </row>
    <row r="8" spans="1:15" s="80" customFormat="1" ht="18.95" customHeight="1">
      <c r="A8" s="232"/>
      <c r="B8" s="146" t="s">
        <v>183</v>
      </c>
      <c r="C8" s="147">
        <v>24</v>
      </c>
      <c r="D8" s="147">
        <v>18</v>
      </c>
      <c r="E8" s="147">
        <v>0</v>
      </c>
      <c r="F8" s="147">
        <v>0</v>
      </c>
      <c r="G8" s="147">
        <v>4</v>
      </c>
      <c r="H8" s="147">
        <v>565</v>
      </c>
      <c r="I8" s="147">
        <v>0</v>
      </c>
      <c r="J8" s="147">
        <v>105</v>
      </c>
      <c r="K8" s="147">
        <v>4</v>
      </c>
      <c r="L8" s="147">
        <v>42</v>
      </c>
      <c r="M8" s="147">
        <v>4</v>
      </c>
      <c r="N8" s="152">
        <v>766</v>
      </c>
      <c r="O8" s="71"/>
    </row>
    <row r="9" spans="1:15" s="80" customFormat="1" ht="18.95" customHeight="1">
      <c r="A9" s="232"/>
      <c r="B9" s="146" t="s">
        <v>383</v>
      </c>
      <c r="C9" s="147">
        <v>44</v>
      </c>
      <c r="D9" s="147">
        <v>39</v>
      </c>
      <c r="E9" s="147">
        <v>0</v>
      </c>
      <c r="F9" s="147">
        <v>0</v>
      </c>
      <c r="G9" s="147">
        <v>4</v>
      </c>
      <c r="H9" s="147">
        <v>565</v>
      </c>
      <c r="I9" s="147">
        <v>0</v>
      </c>
      <c r="J9" s="147">
        <v>105</v>
      </c>
      <c r="K9" s="147">
        <v>4</v>
      </c>
      <c r="L9" s="147">
        <v>42</v>
      </c>
      <c r="M9" s="147">
        <v>4</v>
      </c>
      <c r="N9" s="152">
        <v>807</v>
      </c>
      <c r="O9" s="71"/>
    </row>
    <row r="10" spans="1:15" s="80" customFormat="1" ht="2.65" customHeight="1">
      <c r="A10" s="232"/>
      <c r="B10" s="154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71"/>
    </row>
    <row r="11" spans="1:15" s="80" customFormat="1" ht="18.95" customHeight="1">
      <c r="A11" s="232" t="s">
        <v>406</v>
      </c>
      <c r="B11" s="146" t="s">
        <v>181</v>
      </c>
      <c r="C11" s="147">
        <v>0</v>
      </c>
      <c r="D11" s="147">
        <v>0</v>
      </c>
      <c r="E11" s="147">
        <v>0</v>
      </c>
      <c r="F11" s="147">
        <v>1</v>
      </c>
      <c r="G11" s="147">
        <v>0</v>
      </c>
      <c r="H11" s="147">
        <v>268</v>
      </c>
      <c r="I11" s="147">
        <v>0</v>
      </c>
      <c r="J11" s="147">
        <v>34</v>
      </c>
      <c r="K11" s="147">
        <v>0</v>
      </c>
      <c r="L11" s="147">
        <v>23</v>
      </c>
      <c r="M11" s="147">
        <v>6</v>
      </c>
      <c r="N11" s="152">
        <v>332</v>
      </c>
      <c r="O11" s="71"/>
    </row>
    <row r="12" spans="1:15" s="80" customFormat="1" ht="18.95" customHeight="1">
      <c r="A12" s="232"/>
      <c r="B12" s="146" t="s">
        <v>182</v>
      </c>
      <c r="C12" s="147">
        <v>1</v>
      </c>
      <c r="D12" s="147">
        <v>0</v>
      </c>
      <c r="E12" s="147">
        <v>0</v>
      </c>
      <c r="F12" s="147">
        <v>1</v>
      </c>
      <c r="G12" s="147">
        <v>0</v>
      </c>
      <c r="H12" s="147">
        <v>304</v>
      </c>
      <c r="I12" s="147">
        <v>0</v>
      </c>
      <c r="J12" s="147">
        <v>32</v>
      </c>
      <c r="K12" s="147">
        <v>0</v>
      </c>
      <c r="L12" s="147">
        <v>23</v>
      </c>
      <c r="M12" s="147">
        <v>6</v>
      </c>
      <c r="N12" s="152">
        <v>367</v>
      </c>
      <c r="O12" s="71"/>
    </row>
    <row r="13" spans="1:15" s="80" customFormat="1" ht="18.95" customHeight="1">
      <c r="A13" s="232"/>
      <c r="B13" s="146" t="s">
        <v>382</v>
      </c>
      <c r="C13" s="147">
        <v>2</v>
      </c>
      <c r="D13" s="147">
        <v>0</v>
      </c>
      <c r="E13" s="147">
        <v>0</v>
      </c>
      <c r="F13" s="147">
        <v>1</v>
      </c>
      <c r="G13" s="147">
        <v>0</v>
      </c>
      <c r="H13" s="147">
        <v>304</v>
      </c>
      <c r="I13" s="147">
        <v>0</v>
      </c>
      <c r="J13" s="147">
        <v>32</v>
      </c>
      <c r="K13" s="147">
        <v>0</v>
      </c>
      <c r="L13" s="147">
        <v>23</v>
      </c>
      <c r="M13" s="147">
        <v>6</v>
      </c>
      <c r="N13" s="152">
        <v>368</v>
      </c>
      <c r="O13" s="71"/>
    </row>
    <row r="14" spans="1:15" s="80" customFormat="1" ht="18.95" customHeight="1">
      <c r="A14" s="232"/>
      <c r="B14" s="146" t="s">
        <v>183</v>
      </c>
      <c r="C14" s="147">
        <v>5</v>
      </c>
      <c r="D14" s="147">
        <v>0</v>
      </c>
      <c r="E14" s="147">
        <v>0</v>
      </c>
      <c r="F14" s="147">
        <v>0</v>
      </c>
      <c r="G14" s="147">
        <v>0</v>
      </c>
      <c r="H14" s="147">
        <v>157</v>
      </c>
      <c r="I14" s="147">
        <v>0</v>
      </c>
      <c r="J14" s="147">
        <v>27</v>
      </c>
      <c r="K14" s="147">
        <v>0</v>
      </c>
      <c r="L14" s="147">
        <v>14</v>
      </c>
      <c r="M14" s="147">
        <v>0</v>
      </c>
      <c r="N14" s="152">
        <v>203</v>
      </c>
      <c r="O14" s="71"/>
    </row>
    <row r="15" spans="1:15" s="80" customFormat="1" ht="18.95" customHeight="1">
      <c r="A15" s="232"/>
      <c r="B15" s="146" t="s">
        <v>383</v>
      </c>
      <c r="C15" s="147">
        <v>5</v>
      </c>
      <c r="D15" s="147">
        <v>0</v>
      </c>
      <c r="E15" s="147">
        <v>0</v>
      </c>
      <c r="F15" s="147">
        <v>0</v>
      </c>
      <c r="G15" s="147">
        <v>0</v>
      </c>
      <c r="H15" s="147">
        <v>157</v>
      </c>
      <c r="I15" s="147">
        <v>0</v>
      </c>
      <c r="J15" s="147">
        <v>27</v>
      </c>
      <c r="K15" s="147">
        <v>0</v>
      </c>
      <c r="L15" s="147">
        <v>14</v>
      </c>
      <c r="M15" s="147">
        <v>0</v>
      </c>
      <c r="N15" s="152">
        <v>203</v>
      </c>
      <c r="O15" s="71"/>
    </row>
    <row r="16" spans="1:15" s="80" customFormat="1" ht="2.65" customHeight="1">
      <c r="A16" s="232"/>
      <c r="B16" s="154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71"/>
    </row>
    <row r="17" spans="1:15" s="80" customFormat="1" ht="18.95" customHeight="1">
      <c r="A17" s="232" t="s">
        <v>405</v>
      </c>
      <c r="B17" s="146" t="s">
        <v>181</v>
      </c>
      <c r="C17" s="147">
        <v>0</v>
      </c>
      <c r="D17" s="147">
        <v>0</v>
      </c>
      <c r="E17" s="147">
        <v>0</v>
      </c>
      <c r="F17" s="147">
        <v>7</v>
      </c>
      <c r="G17" s="147">
        <v>0</v>
      </c>
      <c r="H17" s="147">
        <v>193</v>
      </c>
      <c r="I17" s="147">
        <v>0</v>
      </c>
      <c r="J17" s="147">
        <v>17</v>
      </c>
      <c r="K17" s="147">
        <v>0</v>
      </c>
      <c r="L17" s="147">
        <v>16</v>
      </c>
      <c r="M17" s="147">
        <v>4</v>
      </c>
      <c r="N17" s="152">
        <v>237</v>
      </c>
      <c r="O17" s="71"/>
    </row>
    <row r="18" spans="1:15" s="80" customFormat="1" ht="18.95" customHeight="1">
      <c r="A18" s="232"/>
      <c r="B18" s="146" t="s">
        <v>182</v>
      </c>
      <c r="C18" s="147">
        <v>2</v>
      </c>
      <c r="D18" s="147">
        <v>0</v>
      </c>
      <c r="E18" s="147">
        <v>0</v>
      </c>
      <c r="F18" s="147">
        <v>7</v>
      </c>
      <c r="G18" s="147">
        <v>0</v>
      </c>
      <c r="H18" s="147">
        <v>223</v>
      </c>
      <c r="I18" s="147">
        <v>0</v>
      </c>
      <c r="J18" s="147">
        <v>30</v>
      </c>
      <c r="K18" s="147">
        <v>0</v>
      </c>
      <c r="L18" s="147">
        <v>12</v>
      </c>
      <c r="M18" s="147">
        <v>3</v>
      </c>
      <c r="N18" s="152">
        <v>277</v>
      </c>
      <c r="O18" s="71"/>
    </row>
    <row r="19" spans="1:15" s="80" customFormat="1" ht="18.95" customHeight="1">
      <c r="A19" s="232"/>
      <c r="B19" s="146" t="s">
        <v>382</v>
      </c>
      <c r="C19" s="147">
        <v>2</v>
      </c>
      <c r="D19" s="147">
        <v>0</v>
      </c>
      <c r="E19" s="147">
        <v>0</v>
      </c>
      <c r="F19" s="147">
        <v>7</v>
      </c>
      <c r="G19" s="147">
        <v>0</v>
      </c>
      <c r="H19" s="147">
        <v>223</v>
      </c>
      <c r="I19" s="147">
        <v>0</v>
      </c>
      <c r="J19" s="147">
        <v>30</v>
      </c>
      <c r="K19" s="147">
        <v>0</v>
      </c>
      <c r="L19" s="147">
        <v>12</v>
      </c>
      <c r="M19" s="147">
        <v>3</v>
      </c>
      <c r="N19" s="152">
        <v>277</v>
      </c>
      <c r="O19" s="71"/>
    </row>
    <row r="20" spans="1:15" s="80" customFormat="1" ht="18.95" customHeight="1">
      <c r="A20" s="232"/>
      <c r="B20" s="146" t="s">
        <v>183</v>
      </c>
      <c r="C20" s="147">
        <v>8</v>
      </c>
      <c r="D20" s="147">
        <v>0</v>
      </c>
      <c r="E20" s="147">
        <v>0</v>
      </c>
      <c r="F20" s="147">
        <v>0</v>
      </c>
      <c r="G20" s="147">
        <v>0</v>
      </c>
      <c r="H20" s="147">
        <v>107</v>
      </c>
      <c r="I20" s="147">
        <v>0</v>
      </c>
      <c r="J20" s="147">
        <v>11</v>
      </c>
      <c r="K20" s="147">
        <v>0</v>
      </c>
      <c r="L20" s="147">
        <v>7</v>
      </c>
      <c r="M20" s="147">
        <v>1</v>
      </c>
      <c r="N20" s="152">
        <v>134</v>
      </c>
      <c r="O20" s="71"/>
    </row>
    <row r="21" spans="1:15" s="80" customFormat="1" ht="18.95" customHeight="1">
      <c r="A21" s="232"/>
      <c r="B21" s="146" t="s">
        <v>383</v>
      </c>
      <c r="C21" s="147">
        <v>10</v>
      </c>
      <c r="D21" s="147">
        <v>0</v>
      </c>
      <c r="E21" s="147">
        <v>0</v>
      </c>
      <c r="F21" s="147">
        <v>0</v>
      </c>
      <c r="G21" s="147">
        <v>0</v>
      </c>
      <c r="H21" s="147">
        <v>107</v>
      </c>
      <c r="I21" s="147">
        <v>0</v>
      </c>
      <c r="J21" s="147">
        <v>11</v>
      </c>
      <c r="K21" s="147">
        <v>0</v>
      </c>
      <c r="L21" s="147">
        <v>7</v>
      </c>
      <c r="M21" s="147">
        <v>1</v>
      </c>
      <c r="N21" s="152">
        <v>136</v>
      </c>
      <c r="O21" s="71"/>
    </row>
    <row r="22" spans="1:15" s="80" customFormat="1" ht="2.65" customHeight="1">
      <c r="A22" s="232"/>
      <c r="B22" s="154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71"/>
    </row>
    <row r="23" spans="1:15" s="80" customFormat="1" ht="18.95" customHeight="1">
      <c r="A23" s="232" t="s">
        <v>403</v>
      </c>
      <c r="B23" s="146" t="s">
        <v>181</v>
      </c>
      <c r="C23" s="147">
        <v>0</v>
      </c>
      <c r="D23" s="147">
        <v>0</v>
      </c>
      <c r="E23" s="147">
        <v>0</v>
      </c>
      <c r="F23" s="147">
        <v>0</v>
      </c>
      <c r="G23" s="147">
        <v>0</v>
      </c>
      <c r="H23" s="147">
        <v>208</v>
      </c>
      <c r="I23" s="147">
        <v>0</v>
      </c>
      <c r="J23" s="147">
        <v>18</v>
      </c>
      <c r="K23" s="147">
        <v>0</v>
      </c>
      <c r="L23" s="147">
        <v>12</v>
      </c>
      <c r="M23" s="147">
        <v>6</v>
      </c>
      <c r="N23" s="152">
        <v>244</v>
      </c>
      <c r="O23" s="71"/>
    </row>
    <row r="24" spans="1:15" s="80" customFormat="1" ht="18.95" customHeight="1">
      <c r="A24" s="232"/>
      <c r="B24" s="146" t="s">
        <v>182</v>
      </c>
      <c r="C24" s="147">
        <v>3</v>
      </c>
      <c r="D24" s="147">
        <v>0</v>
      </c>
      <c r="E24" s="147">
        <v>0</v>
      </c>
      <c r="F24" s="147">
        <v>1</v>
      </c>
      <c r="G24" s="147">
        <v>0</v>
      </c>
      <c r="H24" s="147">
        <v>221</v>
      </c>
      <c r="I24" s="147">
        <v>0</v>
      </c>
      <c r="J24" s="147">
        <v>23</v>
      </c>
      <c r="K24" s="147">
        <v>0</v>
      </c>
      <c r="L24" s="147">
        <v>10</v>
      </c>
      <c r="M24" s="147">
        <v>5</v>
      </c>
      <c r="N24" s="152">
        <v>263</v>
      </c>
      <c r="O24" s="71"/>
    </row>
    <row r="25" spans="1:15" s="80" customFormat="1" ht="18.95" customHeight="1">
      <c r="A25" s="232"/>
      <c r="B25" s="146" t="s">
        <v>382</v>
      </c>
      <c r="C25" s="147">
        <v>6</v>
      </c>
      <c r="D25" s="147">
        <v>0</v>
      </c>
      <c r="E25" s="147">
        <v>0</v>
      </c>
      <c r="F25" s="147">
        <v>1</v>
      </c>
      <c r="G25" s="147">
        <v>0</v>
      </c>
      <c r="H25" s="147">
        <v>221</v>
      </c>
      <c r="I25" s="147">
        <v>0</v>
      </c>
      <c r="J25" s="147">
        <v>23</v>
      </c>
      <c r="K25" s="147">
        <v>0</v>
      </c>
      <c r="L25" s="147">
        <v>10</v>
      </c>
      <c r="M25" s="147">
        <v>5</v>
      </c>
      <c r="N25" s="152">
        <v>266</v>
      </c>
      <c r="O25" s="71"/>
    </row>
    <row r="26" spans="1:15" s="80" customFormat="1" ht="18.95" customHeight="1">
      <c r="A26" s="232"/>
      <c r="B26" s="146" t="s">
        <v>183</v>
      </c>
      <c r="C26" s="147">
        <v>3</v>
      </c>
      <c r="D26" s="147">
        <v>0</v>
      </c>
      <c r="E26" s="147">
        <v>0</v>
      </c>
      <c r="F26" s="147">
        <v>0</v>
      </c>
      <c r="G26" s="147">
        <v>0</v>
      </c>
      <c r="H26" s="147">
        <v>90</v>
      </c>
      <c r="I26" s="147">
        <v>0</v>
      </c>
      <c r="J26" s="147">
        <v>13</v>
      </c>
      <c r="K26" s="147">
        <v>0</v>
      </c>
      <c r="L26" s="147">
        <v>9</v>
      </c>
      <c r="M26" s="147">
        <v>1</v>
      </c>
      <c r="N26" s="152">
        <v>116</v>
      </c>
      <c r="O26" s="71"/>
    </row>
    <row r="27" spans="1:15" s="80" customFormat="1" ht="18.95" customHeight="1">
      <c r="A27" s="232"/>
      <c r="B27" s="146" t="s">
        <v>383</v>
      </c>
      <c r="C27" s="147">
        <v>7</v>
      </c>
      <c r="D27" s="147">
        <v>0</v>
      </c>
      <c r="E27" s="147">
        <v>0</v>
      </c>
      <c r="F27" s="147">
        <v>0</v>
      </c>
      <c r="G27" s="147">
        <v>0</v>
      </c>
      <c r="H27" s="147">
        <v>90</v>
      </c>
      <c r="I27" s="147">
        <v>0</v>
      </c>
      <c r="J27" s="147">
        <v>13</v>
      </c>
      <c r="K27" s="147">
        <v>0</v>
      </c>
      <c r="L27" s="147">
        <v>9</v>
      </c>
      <c r="M27" s="147">
        <v>1</v>
      </c>
      <c r="N27" s="152">
        <v>120</v>
      </c>
      <c r="O27" s="71"/>
    </row>
    <row r="28" spans="1:15" s="80" customFormat="1" ht="2.65" customHeight="1">
      <c r="A28" s="232"/>
      <c r="B28" s="154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71"/>
    </row>
    <row r="29" spans="1:15" s="80" customFormat="1" ht="18.95" customHeight="1">
      <c r="A29" s="232" t="s">
        <v>407</v>
      </c>
      <c r="B29" s="146" t="s">
        <v>181</v>
      </c>
      <c r="C29" s="147">
        <v>0</v>
      </c>
      <c r="D29" s="147">
        <v>0</v>
      </c>
      <c r="E29" s="147">
        <v>0</v>
      </c>
      <c r="F29" s="147">
        <v>9</v>
      </c>
      <c r="G29" s="147">
        <v>0</v>
      </c>
      <c r="H29" s="147">
        <v>478</v>
      </c>
      <c r="I29" s="147">
        <v>0</v>
      </c>
      <c r="J29" s="147">
        <v>66</v>
      </c>
      <c r="K29" s="147">
        <v>0</v>
      </c>
      <c r="L29" s="147">
        <v>21</v>
      </c>
      <c r="M29" s="147">
        <v>20</v>
      </c>
      <c r="N29" s="152">
        <v>594</v>
      </c>
      <c r="O29" s="71"/>
    </row>
    <row r="30" spans="1:15" s="80" customFormat="1" ht="18.95" customHeight="1">
      <c r="A30" s="232"/>
      <c r="B30" s="146" t="s">
        <v>182</v>
      </c>
      <c r="C30" s="147">
        <v>1</v>
      </c>
      <c r="D30" s="147">
        <v>0</v>
      </c>
      <c r="E30" s="147">
        <v>0</v>
      </c>
      <c r="F30" s="147">
        <v>11</v>
      </c>
      <c r="G30" s="147">
        <v>0</v>
      </c>
      <c r="H30" s="147">
        <v>487</v>
      </c>
      <c r="I30" s="147">
        <v>0</v>
      </c>
      <c r="J30" s="147">
        <v>81</v>
      </c>
      <c r="K30" s="147">
        <v>0</v>
      </c>
      <c r="L30" s="147">
        <v>23</v>
      </c>
      <c r="M30" s="147">
        <v>20</v>
      </c>
      <c r="N30" s="152">
        <v>623</v>
      </c>
      <c r="O30" s="71"/>
    </row>
    <row r="31" spans="1:15" s="80" customFormat="1" ht="18.95" customHeight="1">
      <c r="A31" s="232"/>
      <c r="B31" s="146" t="s">
        <v>382</v>
      </c>
      <c r="C31" s="147">
        <v>1</v>
      </c>
      <c r="D31" s="147">
        <v>0</v>
      </c>
      <c r="E31" s="147">
        <v>0</v>
      </c>
      <c r="F31" s="147">
        <v>11</v>
      </c>
      <c r="G31" s="147">
        <v>0</v>
      </c>
      <c r="H31" s="147">
        <v>487</v>
      </c>
      <c r="I31" s="147">
        <v>0</v>
      </c>
      <c r="J31" s="147">
        <v>81</v>
      </c>
      <c r="K31" s="147">
        <v>0</v>
      </c>
      <c r="L31" s="147">
        <v>23</v>
      </c>
      <c r="M31" s="147">
        <v>20</v>
      </c>
      <c r="N31" s="152">
        <v>623</v>
      </c>
      <c r="O31" s="71"/>
    </row>
    <row r="32" spans="1:15" s="80" customFormat="1" ht="18.95" customHeight="1">
      <c r="A32" s="232"/>
      <c r="B32" s="146" t="s">
        <v>183</v>
      </c>
      <c r="C32" s="147">
        <v>1</v>
      </c>
      <c r="D32" s="147">
        <v>0</v>
      </c>
      <c r="E32" s="147">
        <v>0</v>
      </c>
      <c r="F32" s="147">
        <v>0</v>
      </c>
      <c r="G32" s="147">
        <v>0</v>
      </c>
      <c r="H32" s="147">
        <v>137</v>
      </c>
      <c r="I32" s="147">
        <v>0</v>
      </c>
      <c r="J32" s="147">
        <v>23</v>
      </c>
      <c r="K32" s="147">
        <v>0</v>
      </c>
      <c r="L32" s="147">
        <v>7</v>
      </c>
      <c r="M32" s="147">
        <v>0</v>
      </c>
      <c r="N32" s="152">
        <v>168</v>
      </c>
      <c r="O32" s="71"/>
    </row>
    <row r="33" spans="1:15" s="80" customFormat="1" ht="18.95" customHeight="1">
      <c r="A33" s="232"/>
      <c r="B33" s="146" t="s">
        <v>383</v>
      </c>
      <c r="C33" s="147">
        <v>3</v>
      </c>
      <c r="D33" s="147">
        <v>0</v>
      </c>
      <c r="E33" s="147">
        <v>0</v>
      </c>
      <c r="F33" s="147">
        <v>0</v>
      </c>
      <c r="G33" s="147">
        <v>0</v>
      </c>
      <c r="H33" s="147">
        <v>137</v>
      </c>
      <c r="I33" s="147">
        <v>0</v>
      </c>
      <c r="J33" s="147">
        <v>23</v>
      </c>
      <c r="K33" s="147">
        <v>0</v>
      </c>
      <c r="L33" s="147">
        <v>7</v>
      </c>
      <c r="M33" s="147">
        <v>0</v>
      </c>
      <c r="N33" s="152">
        <v>170</v>
      </c>
      <c r="O33" s="71"/>
    </row>
    <row r="34" spans="1:15" s="80" customFormat="1" ht="2.65" customHeight="1">
      <c r="A34" s="232"/>
      <c r="B34" s="154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71"/>
    </row>
    <row r="35" spans="1:15" s="80" customFormat="1" ht="18.95" customHeight="1">
      <c r="A35" s="232" t="s">
        <v>530</v>
      </c>
      <c r="B35" s="146" t="s">
        <v>181</v>
      </c>
      <c r="C35" s="147">
        <v>0</v>
      </c>
      <c r="D35" s="147">
        <v>8</v>
      </c>
      <c r="E35" s="147">
        <v>0</v>
      </c>
      <c r="F35" s="147">
        <v>2</v>
      </c>
      <c r="G35" s="147">
        <v>0</v>
      </c>
      <c r="H35" s="147">
        <v>232</v>
      </c>
      <c r="I35" s="147">
        <v>0</v>
      </c>
      <c r="J35" s="147">
        <v>78</v>
      </c>
      <c r="K35" s="147">
        <v>34</v>
      </c>
      <c r="L35" s="147">
        <v>6</v>
      </c>
      <c r="M35" s="147">
        <v>17</v>
      </c>
      <c r="N35" s="152">
        <v>377</v>
      </c>
      <c r="O35" s="71"/>
    </row>
    <row r="36" spans="1:15" s="80" customFormat="1" ht="18.95" customHeight="1">
      <c r="A36" s="232"/>
      <c r="B36" s="146" t="s">
        <v>182</v>
      </c>
      <c r="C36" s="147">
        <v>0</v>
      </c>
      <c r="D36" s="147">
        <v>17</v>
      </c>
      <c r="E36" s="147">
        <v>0</v>
      </c>
      <c r="F36" s="147">
        <v>2</v>
      </c>
      <c r="G36" s="147">
        <v>0</v>
      </c>
      <c r="H36" s="147">
        <v>268</v>
      </c>
      <c r="I36" s="147">
        <v>0</v>
      </c>
      <c r="J36" s="147">
        <v>82</v>
      </c>
      <c r="K36" s="147">
        <v>37</v>
      </c>
      <c r="L36" s="147">
        <v>10</v>
      </c>
      <c r="M36" s="147">
        <v>19</v>
      </c>
      <c r="N36" s="152">
        <v>435</v>
      </c>
      <c r="O36" s="71"/>
    </row>
    <row r="37" spans="1:15" s="80" customFormat="1" ht="18.95" customHeight="1">
      <c r="A37" s="232"/>
      <c r="B37" s="146" t="s">
        <v>382</v>
      </c>
      <c r="C37" s="147">
        <v>2</v>
      </c>
      <c r="D37" s="147">
        <v>13</v>
      </c>
      <c r="E37" s="147">
        <v>0</v>
      </c>
      <c r="F37" s="147">
        <v>2</v>
      </c>
      <c r="G37" s="147">
        <v>0</v>
      </c>
      <c r="H37" s="147">
        <v>268</v>
      </c>
      <c r="I37" s="147">
        <v>0</v>
      </c>
      <c r="J37" s="147">
        <v>82</v>
      </c>
      <c r="K37" s="147">
        <v>37</v>
      </c>
      <c r="L37" s="147">
        <v>10</v>
      </c>
      <c r="M37" s="147">
        <v>19</v>
      </c>
      <c r="N37" s="152">
        <v>433</v>
      </c>
      <c r="O37" s="71"/>
    </row>
    <row r="38" spans="1:15" s="80" customFormat="1" ht="18.95" customHeight="1">
      <c r="A38" s="232"/>
      <c r="B38" s="146" t="s">
        <v>183</v>
      </c>
      <c r="C38" s="147">
        <v>6</v>
      </c>
      <c r="D38" s="147">
        <v>10</v>
      </c>
      <c r="E38" s="147">
        <v>0</v>
      </c>
      <c r="F38" s="147">
        <v>0</v>
      </c>
      <c r="G38" s="147">
        <v>1</v>
      </c>
      <c r="H38" s="147">
        <v>57</v>
      </c>
      <c r="I38" s="147">
        <v>0</v>
      </c>
      <c r="J38" s="147">
        <v>17</v>
      </c>
      <c r="K38" s="147">
        <v>6</v>
      </c>
      <c r="L38" s="147">
        <v>1</v>
      </c>
      <c r="M38" s="147">
        <v>0</v>
      </c>
      <c r="N38" s="152">
        <v>98</v>
      </c>
      <c r="O38" s="71"/>
    </row>
    <row r="39" spans="1:15" s="80" customFormat="1" ht="18.95" customHeight="1">
      <c r="A39" s="232"/>
      <c r="B39" s="146" t="s">
        <v>383</v>
      </c>
      <c r="C39" s="147">
        <v>7</v>
      </c>
      <c r="D39" s="147">
        <v>32</v>
      </c>
      <c r="E39" s="147">
        <v>0</v>
      </c>
      <c r="F39" s="147">
        <v>0</v>
      </c>
      <c r="G39" s="147">
        <v>1</v>
      </c>
      <c r="H39" s="147">
        <v>57</v>
      </c>
      <c r="I39" s="147">
        <v>0</v>
      </c>
      <c r="J39" s="147">
        <v>17</v>
      </c>
      <c r="K39" s="147">
        <v>6</v>
      </c>
      <c r="L39" s="147">
        <v>1</v>
      </c>
      <c r="M39" s="147">
        <v>0</v>
      </c>
      <c r="N39" s="152">
        <v>121</v>
      </c>
      <c r="O39" s="71"/>
    </row>
    <row r="40" spans="1:15" s="80" customFormat="1" ht="2.65" customHeight="1">
      <c r="A40" s="232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71"/>
    </row>
    <row r="41" spans="1:15" s="80" customFormat="1" ht="18.95" customHeight="1">
      <c r="A41" s="232" t="s">
        <v>404</v>
      </c>
      <c r="B41" s="146" t="s">
        <v>181</v>
      </c>
      <c r="C41" s="147">
        <v>0</v>
      </c>
      <c r="D41" s="147">
        <v>0</v>
      </c>
      <c r="E41" s="147">
        <v>0</v>
      </c>
      <c r="F41" s="147">
        <v>3</v>
      </c>
      <c r="G41" s="147">
        <v>0</v>
      </c>
      <c r="H41" s="147">
        <v>345</v>
      </c>
      <c r="I41" s="147">
        <v>0</v>
      </c>
      <c r="J41" s="147">
        <v>61</v>
      </c>
      <c r="K41" s="147">
        <v>0</v>
      </c>
      <c r="L41" s="147">
        <v>12</v>
      </c>
      <c r="M41" s="147">
        <v>5</v>
      </c>
      <c r="N41" s="152">
        <v>426</v>
      </c>
      <c r="O41" s="71"/>
    </row>
    <row r="42" spans="1:15" s="80" customFormat="1" ht="18.95" customHeight="1">
      <c r="A42" s="232"/>
      <c r="B42" s="146" t="s">
        <v>182</v>
      </c>
      <c r="C42" s="147">
        <v>0</v>
      </c>
      <c r="D42" s="147">
        <v>0</v>
      </c>
      <c r="E42" s="147">
        <v>0</v>
      </c>
      <c r="F42" s="147">
        <v>3</v>
      </c>
      <c r="G42" s="147">
        <v>0</v>
      </c>
      <c r="H42" s="147">
        <v>362</v>
      </c>
      <c r="I42" s="147">
        <v>0</v>
      </c>
      <c r="J42" s="147">
        <v>55</v>
      </c>
      <c r="K42" s="147">
        <v>0</v>
      </c>
      <c r="L42" s="147">
        <v>14</v>
      </c>
      <c r="M42" s="147">
        <v>5</v>
      </c>
      <c r="N42" s="152">
        <v>439</v>
      </c>
      <c r="O42" s="71"/>
    </row>
    <row r="43" spans="1:15" s="80" customFormat="1" ht="18.95" customHeight="1">
      <c r="A43" s="232"/>
      <c r="B43" s="146" t="s">
        <v>382</v>
      </c>
      <c r="C43" s="147">
        <v>0</v>
      </c>
      <c r="D43" s="147">
        <v>0</v>
      </c>
      <c r="E43" s="147">
        <v>0</v>
      </c>
      <c r="F43" s="147">
        <v>4</v>
      </c>
      <c r="G43" s="147">
        <v>0</v>
      </c>
      <c r="H43" s="147">
        <v>362</v>
      </c>
      <c r="I43" s="147">
        <v>0</v>
      </c>
      <c r="J43" s="147">
        <v>55</v>
      </c>
      <c r="K43" s="147">
        <v>0</v>
      </c>
      <c r="L43" s="147">
        <v>14</v>
      </c>
      <c r="M43" s="147">
        <v>5</v>
      </c>
      <c r="N43" s="152">
        <v>440</v>
      </c>
      <c r="O43" s="71"/>
    </row>
    <row r="44" spans="1:15" s="80" customFormat="1" ht="18.95" customHeight="1">
      <c r="A44" s="232"/>
      <c r="B44" s="146" t="s">
        <v>183</v>
      </c>
      <c r="C44" s="147">
        <v>1</v>
      </c>
      <c r="D44" s="147">
        <v>0</v>
      </c>
      <c r="E44" s="147">
        <v>0</v>
      </c>
      <c r="F44" s="147">
        <v>1</v>
      </c>
      <c r="G44" s="147">
        <v>0</v>
      </c>
      <c r="H44" s="147">
        <v>135</v>
      </c>
      <c r="I44" s="147">
        <v>0</v>
      </c>
      <c r="J44" s="147">
        <v>28</v>
      </c>
      <c r="K44" s="147">
        <v>0</v>
      </c>
      <c r="L44" s="147">
        <v>3</v>
      </c>
      <c r="M44" s="147">
        <v>0</v>
      </c>
      <c r="N44" s="152">
        <v>168</v>
      </c>
      <c r="O44" s="71"/>
    </row>
    <row r="45" spans="1:15" s="80" customFormat="1" ht="18.95" customHeight="1">
      <c r="A45" s="232"/>
      <c r="B45" s="146" t="s">
        <v>383</v>
      </c>
      <c r="C45" s="147">
        <v>1</v>
      </c>
      <c r="D45" s="147">
        <v>0</v>
      </c>
      <c r="E45" s="147">
        <v>0</v>
      </c>
      <c r="F45" s="147">
        <v>1</v>
      </c>
      <c r="G45" s="147">
        <v>0</v>
      </c>
      <c r="H45" s="147">
        <v>135</v>
      </c>
      <c r="I45" s="147">
        <v>0</v>
      </c>
      <c r="J45" s="147">
        <v>28</v>
      </c>
      <c r="K45" s="147">
        <v>0</v>
      </c>
      <c r="L45" s="147">
        <v>3</v>
      </c>
      <c r="M45" s="147">
        <v>0</v>
      </c>
      <c r="N45" s="152">
        <v>168</v>
      </c>
      <c r="O45" s="71"/>
    </row>
    <row r="46" spans="1:15" s="80" customFormat="1" ht="2.65" customHeight="1">
      <c r="A46" s="232"/>
      <c r="B46" s="154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71"/>
    </row>
    <row r="47" spans="1:15" s="80" customFormat="1" ht="18.95" customHeight="1">
      <c r="A47" s="232" t="s">
        <v>402</v>
      </c>
      <c r="B47" s="146" t="s">
        <v>181</v>
      </c>
      <c r="C47" s="147">
        <v>1</v>
      </c>
      <c r="D47" s="147">
        <v>3</v>
      </c>
      <c r="E47" s="147">
        <v>0</v>
      </c>
      <c r="F47" s="147">
        <v>0</v>
      </c>
      <c r="G47" s="147">
        <v>0</v>
      </c>
      <c r="H47" s="147">
        <v>378</v>
      </c>
      <c r="I47" s="147">
        <v>0</v>
      </c>
      <c r="J47" s="147">
        <v>111</v>
      </c>
      <c r="K47" s="147">
        <v>0</v>
      </c>
      <c r="L47" s="147">
        <v>13</v>
      </c>
      <c r="M47" s="147">
        <v>31</v>
      </c>
      <c r="N47" s="152">
        <v>537</v>
      </c>
      <c r="O47" s="71"/>
    </row>
    <row r="48" spans="1:15" s="80" customFormat="1" ht="18.95" customHeight="1">
      <c r="A48" s="232"/>
      <c r="B48" s="146" t="s">
        <v>182</v>
      </c>
      <c r="C48" s="147">
        <v>3</v>
      </c>
      <c r="D48" s="147">
        <v>8</v>
      </c>
      <c r="E48" s="147">
        <v>0</v>
      </c>
      <c r="F48" s="147">
        <v>0</v>
      </c>
      <c r="G48" s="147">
        <v>1</v>
      </c>
      <c r="H48" s="147">
        <v>429</v>
      </c>
      <c r="I48" s="147">
        <v>0</v>
      </c>
      <c r="J48" s="147">
        <v>107</v>
      </c>
      <c r="K48" s="147">
        <v>0</v>
      </c>
      <c r="L48" s="147">
        <v>14</v>
      </c>
      <c r="M48" s="147">
        <v>31</v>
      </c>
      <c r="N48" s="152">
        <v>593</v>
      </c>
      <c r="O48" s="71"/>
    </row>
    <row r="49" spans="1:19" s="80" customFormat="1" ht="18.95" customHeight="1">
      <c r="A49" s="232"/>
      <c r="B49" s="146" t="s">
        <v>382</v>
      </c>
      <c r="C49" s="147">
        <v>2</v>
      </c>
      <c r="D49" s="147">
        <v>10</v>
      </c>
      <c r="E49" s="147">
        <v>0</v>
      </c>
      <c r="F49" s="147">
        <v>0</v>
      </c>
      <c r="G49" s="147">
        <v>1</v>
      </c>
      <c r="H49" s="147">
        <v>429</v>
      </c>
      <c r="I49" s="147">
        <v>0</v>
      </c>
      <c r="J49" s="147">
        <v>107</v>
      </c>
      <c r="K49" s="147">
        <v>0</v>
      </c>
      <c r="L49" s="147">
        <v>14</v>
      </c>
      <c r="M49" s="147">
        <v>31</v>
      </c>
      <c r="N49" s="152">
        <v>594</v>
      </c>
      <c r="O49" s="71"/>
    </row>
    <row r="50" spans="1:19" s="80" customFormat="1" ht="18.95" customHeight="1">
      <c r="A50" s="232"/>
      <c r="B50" s="146" t="s">
        <v>183</v>
      </c>
      <c r="C50" s="147">
        <v>28</v>
      </c>
      <c r="D50" s="147">
        <v>16</v>
      </c>
      <c r="E50" s="147">
        <v>0</v>
      </c>
      <c r="F50" s="147">
        <v>0</v>
      </c>
      <c r="G50" s="147">
        <v>0</v>
      </c>
      <c r="H50" s="147">
        <v>131</v>
      </c>
      <c r="I50" s="147">
        <v>0</v>
      </c>
      <c r="J50" s="147">
        <v>32</v>
      </c>
      <c r="K50" s="147">
        <v>0</v>
      </c>
      <c r="L50" s="147">
        <v>4</v>
      </c>
      <c r="M50" s="147">
        <v>0</v>
      </c>
      <c r="N50" s="152">
        <v>211</v>
      </c>
      <c r="O50" s="71"/>
    </row>
    <row r="51" spans="1:19" s="80" customFormat="1" ht="18.95" customHeight="1">
      <c r="A51" s="232"/>
      <c r="B51" s="146" t="s">
        <v>383</v>
      </c>
      <c r="C51" s="147">
        <v>50</v>
      </c>
      <c r="D51" s="147">
        <v>36</v>
      </c>
      <c r="E51" s="147">
        <v>0</v>
      </c>
      <c r="F51" s="147">
        <v>0</v>
      </c>
      <c r="G51" s="147">
        <v>0</v>
      </c>
      <c r="H51" s="147">
        <v>131</v>
      </c>
      <c r="I51" s="147">
        <v>0</v>
      </c>
      <c r="J51" s="147">
        <v>32</v>
      </c>
      <c r="K51" s="147">
        <v>0</v>
      </c>
      <c r="L51" s="147">
        <v>4</v>
      </c>
      <c r="M51" s="147">
        <v>0</v>
      </c>
      <c r="N51" s="156">
        <v>253</v>
      </c>
      <c r="O51" s="249"/>
    </row>
    <row r="52" spans="1:19" s="80" customFormat="1" ht="2.65" customHeight="1">
      <c r="A52" s="232"/>
      <c r="B52" s="154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249"/>
    </row>
    <row r="53" spans="1:19" s="80" customFormat="1" ht="18.95" customHeight="1">
      <c r="A53" s="250" t="s">
        <v>9</v>
      </c>
      <c r="B53" s="146" t="s">
        <v>181</v>
      </c>
      <c r="C53" s="152">
        <v>4</v>
      </c>
      <c r="D53" s="152">
        <v>14</v>
      </c>
      <c r="E53" s="152">
        <v>0</v>
      </c>
      <c r="F53" s="152">
        <v>22</v>
      </c>
      <c r="G53" s="152">
        <v>0</v>
      </c>
      <c r="H53" s="152">
        <v>3063</v>
      </c>
      <c r="I53" s="152">
        <v>0</v>
      </c>
      <c r="J53" s="152">
        <v>554</v>
      </c>
      <c r="K53" s="152">
        <v>51</v>
      </c>
      <c r="L53" s="152">
        <v>193</v>
      </c>
      <c r="M53" s="152">
        <v>142</v>
      </c>
      <c r="N53" s="152">
        <v>4043</v>
      </c>
      <c r="O53" s="249"/>
    </row>
    <row r="54" spans="1:19" s="81" customFormat="1" ht="18.95" customHeight="1">
      <c r="A54" s="251"/>
      <c r="B54" s="146" t="s">
        <v>182</v>
      </c>
      <c r="C54" s="152">
        <v>17</v>
      </c>
      <c r="D54" s="152">
        <v>34</v>
      </c>
      <c r="E54" s="152">
        <v>0</v>
      </c>
      <c r="F54" s="152">
        <v>25</v>
      </c>
      <c r="G54" s="152">
        <v>1</v>
      </c>
      <c r="H54" s="152">
        <v>3207</v>
      </c>
      <c r="I54" s="152">
        <v>0</v>
      </c>
      <c r="J54" s="152">
        <v>577</v>
      </c>
      <c r="K54" s="152">
        <v>58</v>
      </c>
      <c r="L54" s="152">
        <v>201</v>
      </c>
      <c r="M54" s="152">
        <v>139</v>
      </c>
      <c r="N54" s="152">
        <v>4259</v>
      </c>
      <c r="O54" s="249"/>
      <c r="P54" s="80"/>
      <c r="Q54" s="80"/>
      <c r="R54" s="80"/>
    </row>
    <row r="55" spans="1:19" s="81" customFormat="1" ht="18.95" customHeight="1">
      <c r="A55" s="251"/>
      <c r="B55" s="146" t="s">
        <v>382</v>
      </c>
      <c r="C55" s="152">
        <v>28</v>
      </c>
      <c r="D55" s="152">
        <v>34</v>
      </c>
      <c r="E55" s="152">
        <v>0</v>
      </c>
      <c r="F55" s="152">
        <v>26</v>
      </c>
      <c r="G55" s="152">
        <v>1</v>
      </c>
      <c r="H55" s="152">
        <v>3207</v>
      </c>
      <c r="I55" s="152">
        <v>0</v>
      </c>
      <c r="J55" s="152">
        <v>577</v>
      </c>
      <c r="K55" s="152">
        <v>58</v>
      </c>
      <c r="L55" s="152">
        <v>201</v>
      </c>
      <c r="M55" s="152">
        <v>139</v>
      </c>
      <c r="N55" s="152">
        <v>4271</v>
      </c>
      <c r="O55" s="249"/>
      <c r="P55" s="80"/>
      <c r="Q55" s="80"/>
      <c r="R55" s="80"/>
    </row>
    <row r="56" spans="1:19" s="81" customFormat="1" ht="18.95" customHeight="1">
      <c r="A56" s="251"/>
      <c r="B56" s="146" t="s">
        <v>183</v>
      </c>
      <c r="C56" s="152">
        <v>76</v>
      </c>
      <c r="D56" s="152">
        <v>44</v>
      </c>
      <c r="E56" s="152">
        <v>0</v>
      </c>
      <c r="F56" s="152">
        <v>1</v>
      </c>
      <c r="G56" s="152">
        <v>5</v>
      </c>
      <c r="H56" s="152">
        <v>1379</v>
      </c>
      <c r="I56" s="152">
        <v>0</v>
      </c>
      <c r="J56" s="152">
        <v>256</v>
      </c>
      <c r="K56" s="152">
        <v>10</v>
      </c>
      <c r="L56" s="152">
        <v>87</v>
      </c>
      <c r="M56" s="152">
        <v>6</v>
      </c>
      <c r="N56" s="152">
        <v>1864</v>
      </c>
      <c r="O56" s="249"/>
      <c r="P56" s="80"/>
      <c r="Q56" s="80"/>
      <c r="R56" s="80"/>
    </row>
    <row r="57" spans="1:19" s="81" customFormat="1" ht="18.95" customHeight="1">
      <c r="A57" s="251"/>
      <c r="B57" s="146" t="s">
        <v>383</v>
      </c>
      <c r="C57" s="152">
        <v>127</v>
      </c>
      <c r="D57" s="152">
        <v>107</v>
      </c>
      <c r="E57" s="152">
        <v>0</v>
      </c>
      <c r="F57" s="152">
        <v>1</v>
      </c>
      <c r="G57" s="152">
        <v>5</v>
      </c>
      <c r="H57" s="152">
        <v>1379</v>
      </c>
      <c r="I57" s="152">
        <v>0</v>
      </c>
      <c r="J57" s="152">
        <v>256</v>
      </c>
      <c r="K57" s="152">
        <v>10</v>
      </c>
      <c r="L57" s="152">
        <v>87</v>
      </c>
      <c r="M57" s="152">
        <v>6</v>
      </c>
      <c r="N57" s="152">
        <v>1978</v>
      </c>
      <c r="O57" s="249"/>
      <c r="P57" s="80"/>
      <c r="Q57" s="80"/>
      <c r="R57" s="80"/>
    </row>
    <row r="59" spans="1:19" ht="14.25"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P59" s="98"/>
      <c r="Q59" s="98"/>
      <c r="R59" s="98"/>
      <c r="S59" s="81"/>
    </row>
    <row r="60" spans="1:19" ht="14.25"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P60" s="98"/>
      <c r="Q60" s="98"/>
      <c r="R60" s="98"/>
      <c r="S60" s="81"/>
    </row>
    <row r="61" spans="1:19" ht="14.25"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P61" s="98"/>
      <c r="Q61" s="98"/>
      <c r="R61" s="98"/>
      <c r="S61" s="81"/>
    </row>
    <row r="62" spans="1:19" ht="14.25"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P62" s="98"/>
      <c r="Q62" s="98"/>
      <c r="R62" s="98"/>
      <c r="S62" s="81"/>
    </row>
    <row r="63" spans="1:19" ht="14.25"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P63" s="98"/>
      <c r="Q63" s="98"/>
      <c r="R63" s="98"/>
      <c r="S63" s="81"/>
    </row>
  </sheetData>
  <mergeCells count="18">
    <mergeCell ref="C3:G3"/>
    <mergeCell ref="H3:M3"/>
    <mergeCell ref="A5:A10"/>
    <mergeCell ref="A11:A16"/>
    <mergeCell ref="A17:A22"/>
    <mergeCell ref="O51:O57"/>
    <mergeCell ref="O1:O3"/>
    <mergeCell ref="A53:A57"/>
    <mergeCell ref="A1:N1"/>
    <mergeCell ref="A23:A28"/>
    <mergeCell ref="A29:A34"/>
    <mergeCell ref="A35:A40"/>
    <mergeCell ref="A41:A46"/>
    <mergeCell ref="A47:A52"/>
    <mergeCell ref="N2:N4"/>
    <mergeCell ref="B2:B4"/>
    <mergeCell ref="A2:A4"/>
    <mergeCell ref="C2:M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38"/>
  <sheetViews>
    <sheetView zoomScaleNormal="100" zoomScaleSheetLayoutView="100" workbookViewId="0">
      <selection activeCell="A41" sqref="A41"/>
    </sheetView>
  </sheetViews>
  <sheetFormatPr defaultColWidth="9.140625" defaultRowHeight="12.75"/>
  <cols>
    <col min="1" max="1" width="123.85546875" style="117" customWidth="1"/>
    <col min="2" max="16384" width="9.140625" style="117"/>
  </cols>
  <sheetData>
    <row r="1" spans="1:1">
      <c r="A1" s="6" t="s">
        <v>99</v>
      </c>
    </row>
    <row r="2" spans="1:1" ht="8.1" customHeight="1">
      <c r="A2" s="37"/>
    </row>
    <row r="3" spans="1:1" ht="25.5">
      <c r="A3" s="120" t="s">
        <v>529</v>
      </c>
    </row>
    <row r="4" spans="1:1" ht="3.95" customHeight="1">
      <c r="A4" s="7"/>
    </row>
    <row r="5" spans="1:1" ht="25.5">
      <c r="A5" s="120" t="s">
        <v>520</v>
      </c>
    </row>
    <row r="6" spans="1:1" ht="4.5" customHeight="1">
      <c r="A6" s="7"/>
    </row>
    <row r="7" spans="1:1" ht="13.5" customHeight="1">
      <c r="A7" s="120" t="s">
        <v>521</v>
      </c>
    </row>
    <row r="8" spans="1:1" ht="3.95" customHeight="1">
      <c r="A8" s="120"/>
    </row>
    <row r="9" spans="1:1">
      <c r="A9" s="120" t="s">
        <v>522</v>
      </c>
    </row>
    <row r="10" spans="1:1" ht="3.95" customHeight="1">
      <c r="A10" s="37"/>
    </row>
    <row r="11" spans="1:1">
      <c r="A11" s="120" t="s">
        <v>517</v>
      </c>
    </row>
    <row r="12" spans="1:1" ht="3.95" customHeight="1">
      <c r="A12" s="37"/>
    </row>
    <row r="13" spans="1:1" ht="3.95" customHeight="1">
      <c r="A13" s="37"/>
    </row>
    <row r="14" spans="1:1">
      <c r="A14" s="120" t="s">
        <v>523</v>
      </c>
    </row>
    <row r="15" spans="1:1" ht="3.95" customHeight="1">
      <c r="A15" s="37"/>
    </row>
    <row r="16" spans="1:1" ht="11.45" customHeight="1">
      <c r="A16" s="37"/>
    </row>
    <row r="17" spans="1:4">
      <c r="A17" s="6" t="s">
        <v>100</v>
      </c>
    </row>
    <row r="18" spans="1:4" ht="8.1" customHeight="1">
      <c r="A18" s="37"/>
    </row>
    <row r="19" spans="1:4" ht="38.25">
      <c r="A19" s="7" t="s">
        <v>518</v>
      </c>
    </row>
    <row r="20" spans="1:4" ht="3.95" customHeight="1">
      <c r="A20" s="37"/>
    </row>
    <row r="21" spans="1:4" ht="25.5">
      <c r="A21" s="120" t="s">
        <v>519</v>
      </c>
    </row>
    <row r="22" spans="1:4" ht="3.95" customHeight="1">
      <c r="A22" s="37"/>
    </row>
    <row r="23" spans="1:4">
      <c r="A23" s="120" t="s">
        <v>524</v>
      </c>
    </row>
    <row r="24" spans="1:4" ht="6" customHeight="1">
      <c r="A24" s="37"/>
    </row>
    <row r="25" spans="1:4">
      <c r="A25" s="120" t="s">
        <v>525</v>
      </c>
    </row>
    <row r="26" spans="1:4" ht="3.95" customHeight="1">
      <c r="A26" s="37"/>
    </row>
    <row r="27" spans="1:4" ht="15.75" customHeight="1">
      <c r="A27" s="120" t="s">
        <v>526</v>
      </c>
    </row>
    <row r="28" spans="1:4" ht="3.95" customHeight="1">
      <c r="A28" s="37"/>
    </row>
    <row r="29" spans="1:4" ht="9.75" customHeight="1">
      <c r="A29" s="37"/>
    </row>
    <row r="30" spans="1:4" ht="15">
      <c r="A30" s="140" t="s">
        <v>102</v>
      </c>
      <c r="B30" s="118"/>
      <c r="C30" s="118"/>
      <c r="D30" s="118"/>
    </row>
    <row r="31" spans="1:4" ht="54.75" customHeight="1">
      <c r="A31" s="139" t="s">
        <v>516</v>
      </c>
      <c r="B31" s="118"/>
      <c r="C31" s="118"/>
      <c r="D31" s="118"/>
    </row>
    <row r="32" spans="1:4" ht="15">
      <c r="A32" s="38"/>
      <c r="B32" s="118"/>
      <c r="C32" s="118"/>
      <c r="D32" s="118"/>
    </row>
    <row r="33" spans="1:1">
      <c r="A33" s="6" t="s">
        <v>101</v>
      </c>
    </row>
    <row r="34" spans="1:1" ht="7.5" customHeight="1">
      <c r="A34" s="7"/>
    </row>
    <row r="35" spans="1:1" ht="30" customHeight="1">
      <c r="A35" s="7" t="s">
        <v>512</v>
      </c>
    </row>
    <row r="36" spans="1:1" ht="16.5" customHeight="1">
      <c r="A36" s="7" t="s">
        <v>514</v>
      </c>
    </row>
    <row r="37" spans="1:1" ht="3.95" customHeight="1">
      <c r="A37" s="7"/>
    </row>
    <row r="38" spans="1:1" ht="29.1" customHeight="1">
      <c r="A38" s="7" t="s">
        <v>513</v>
      </c>
    </row>
  </sheetData>
  <phoneticPr fontId="2" type="noConversion"/>
  <printOptions horizontalCentered="1"/>
  <pageMargins left="0.7" right="0.7" top="0.75" bottom="0.75" header="0.3" footer="0.3"/>
  <pageSetup paperSize="9" scale="99" fitToWidth="0" orientation="landscape" r:id="rId1"/>
  <headerFooter alignWithMargins="0"/>
  <rowBreaks count="1" manualBreakCount="1">
    <brk id="32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62"/>
  <sheetViews>
    <sheetView zoomScale="70" zoomScaleNormal="70" zoomScalePageLayoutView="30" workbookViewId="0">
      <selection sqref="A1:Q1"/>
    </sheetView>
  </sheetViews>
  <sheetFormatPr defaultColWidth="9.140625" defaultRowHeight="12.75"/>
  <cols>
    <col min="1" max="1" width="19.7109375" style="32" customWidth="1"/>
    <col min="2" max="2" width="27.140625" style="32" customWidth="1"/>
    <col min="3" max="5" width="14.5703125" style="32" customWidth="1"/>
    <col min="6" max="6" width="14.140625" style="32" customWidth="1"/>
    <col min="7" max="7" width="0.85546875" style="32" customWidth="1"/>
    <col min="8" max="16" width="14.5703125" style="32" customWidth="1"/>
    <col min="17" max="17" width="14.140625" style="32" customWidth="1"/>
    <col min="18" max="18" width="0.85546875" customWidth="1"/>
    <col min="19" max="16384" width="9.140625" style="32"/>
  </cols>
  <sheetData>
    <row r="1" spans="1:18" s="31" customFormat="1" ht="30" customHeight="1">
      <c r="A1" s="237" t="s">
        <v>452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06"/>
    </row>
    <row r="2" spans="1:18" s="31" customFormat="1" ht="20.100000000000001" customHeight="1">
      <c r="A2" s="239" t="s">
        <v>399</v>
      </c>
      <c r="B2" s="234"/>
      <c r="C2" s="245" t="s">
        <v>389</v>
      </c>
      <c r="D2" s="245"/>
      <c r="E2" s="245"/>
      <c r="F2" s="245"/>
      <c r="G2" s="245"/>
      <c r="H2" s="245" t="s">
        <v>393</v>
      </c>
      <c r="I2" s="245"/>
      <c r="J2" s="245"/>
      <c r="K2" s="245"/>
      <c r="L2" s="245"/>
      <c r="M2" s="245"/>
      <c r="N2" s="245"/>
      <c r="O2" s="245"/>
      <c r="P2" s="245"/>
      <c r="Q2" s="245"/>
      <c r="R2" s="206"/>
    </row>
    <row r="3" spans="1:18" s="31" customFormat="1" ht="20.100000000000001" customHeight="1">
      <c r="A3" s="241"/>
      <c r="B3" s="236"/>
      <c r="C3" s="145" t="s">
        <v>30</v>
      </c>
      <c r="D3" s="145" t="s">
        <v>337</v>
      </c>
      <c r="E3" s="145" t="s">
        <v>33</v>
      </c>
      <c r="F3" s="159" t="s">
        <v>17</v>
      </c>
      <c r="G3" s="160"/>
      <c r="H3" s="145" t="s">
        <v>14</v>
      </c>
      <c r="I3" s="145" t="s">
        <v>338</v>
      </c>
      <c r="J3" s="145" t="s">
        <v>339</v>
      </c>
      <c r="K3" s="145" t="s">
        <v>241</v>
      </c>
      <c r="L3" s="145" t="s">
        <v>340</v>
      </c>
      <c r="M3" s="145" t="s">
        <v>341</v>
      </c>
      <c r="N3" s="145" t="s">
        <v>342</v>
      </c>
      <c r="O3" s="145" t="s">
        <v>65</v>
      </c>
      <c r="P3" s="145" t="s">
        <v>326</v>
      </c>
      <c r="Q3" s="159" t="s">
        <v>17</v>
      </c>
      <c r="R3" s="206"/>
    </row>
    <row r="4" spans="1:18" s="31" customFormat="1" ht="18.95" customHeight="1">
      <c r="A4" s="232" t="s">
        <v>401</v>
      </c>
      <c r="B4" s="146" t="s">
        <v>181</v>
      </c>
      <c r="C4" s="147">
        <v>0</v>
      </c>
      <c r="D4" s="147">
        <v>0</v>
      </c>
      <c r="E4" s="147">
        <v>0</v>
      </c>
      <c r="F4" s="148">
        <v>0</v>
      </c>
      <c r="G4" s="150"/>
      <c r="H4" s="147">
        <v>1121</v>
      </c>
      <c r="I4" s="147">
        <v>323</v>
      </c>
      <c r="J4" s="147">
        <v>33</v>
      </c>
      <c r="K4" s="147">
        <v>0</v>
      </c>
      <c r="L4" s="147">
        <v>0</v>
      </c>
      <c r="M4" s="147">
        <v>0</v>
      </c>
      <c r="N4" s="147">
        <v>0</v>
      </c>
      <c r="O4" s="147">
        <v>0</v>
      </c>
      <c r="P4" s="147">
        <v>0</v>
      </c>
      <c r="Q4" s="148">
        <v>1477</v>
      </c>
      <c r="R4" s="71"/>
    </row>
    <row r="5" spans="1:18" s="31" customFormat="1" ht="18.95" customHeight="1">
      <c r="A5" s="232"/>
      <c r="B5" s="146" t="s">
        <v>182</v>
      </c>
      <c r="C5" s="147">
        <v>1</v>
      </c>
      <c r="D5" s="147">
        <v>0</v>
      </c>
      <c r="E5" s="147">
        <v>0</v>
      </c>
      <c r="F5" s="148">
        <v>1</v>
      </c>
      <c r="G5" s="150"/>
      <c r="H5" s="147">
        <v>839</v>
      </c>
      <c r="I5" s="147">
        <v>312</v>
      </c>
      <c r="J5" s="147">
        <v>36</v>
      </c>
      <c r="K5" s="147">
        <v>10</v>
      </c>
      <c r="L5" s="147">
        <v>25</v>
      </c>
      <c r="M5" s="147">
        <v>0</v>
      </c>
      <c r="N5" s="147">
        <v>21</v>
      </c>
      <c r="O5" s="147">
        <v>0</v>
      </c>
      <c r="P5" s="147">
        <v>0</v>
      </c>
      <c r="Q5" s="148">
        <v>1243</v>
      </c>
      <c r="R5" s="71"/>
    </row>
    <row r="6" spans="1:18" s="31" customFormat="1" ht="18.95" customHeight="1">
      <c r="A6" s="232"/>
      <c r="B6" s="146" t="s">
        <v>382</v>
      </c>
      <c r="C6" s="147">
        <v>20</v>
      </c>
      <c r="D6" s="147">
        <v>0</v>
      </c>
      <c r="E6" s="147">
        <v>0</v>
      </c>
      <c r="F6" s="148">
        <v>20</v>
      </c>
      <c r="G6" s="150"/>
      <c r="H6" s="147">
        <v>1082</v>
      </c>
      <c r="I6" s="147">
        <v>328</v>
      </c>
      <c r="J6" s="147">
        <v>37</v>
      </c>
      <c r="K6" s="147">
        <v>25</v>
      </c>
      <c r="L6" s="147">
        <v>52</v>
      </c>
      <c r="M6" s="147">
        <v>0</v>
      </c>
      <c r="N6" s="147">
        <v>36</v>
      </c>
      <c r="O6" s="147">
        <v>0</v>
      </c>
      <c r="P6" s="147">
        <v>0</v>
      </c>
      <c r="Q6" s="148">
        <v>1560</v>
      </c>
      <c r="R6" s="71"/>
    </row>
    <row r="7" spans="1:18" s="31" customFormat="1" ht="18.95" customHeight="1">
      <c r="A7" s="232"/>
      <c r="B7" s="146" t="s">
        <v>183</v>
      </c>
      <c r="C7" s="147">
        <v>0</v>
      </c>
      <c r="D7" s="147">
        <v>0</v>
      </c>
      <c r="E7" s="147">
        <v>0</v>
      </c>
      <c r="F7" s="148">
        <v>0</v>
      </c>
      <c r="G7" s="150"/>
      <c r="H7" s="147">
        <v>1876</v>
      </c>
      <c r="I7" s="147">
        <v>525</v>
      </c>
      <c r="J7" s="147">
        <v>5</v>
      </c>
      <c r="K7" s="147">
        <v>41</v>
      </c>
      <c r="L7" s="147">
        <v>107</v>
      </c>
      <c r="M7" s="147">
        <v>0</v>
      </c>
      <c r="N7" s="147">
        <v>82</v>
      </c>
      <c r="O7" s="147">
        <v>0</v>
      </c>
      <c r="P7" s="147">
        <v>0</v>
      </c>
      <c r="Q7" s="148">
        <v>2636</v>
      </c>
      <c r="R7" s="71"/>
    </row>
    <row r="8" spans="1:18" s="31" customFormat="1" ht="18.95" customHeight="1">
      <c r="A8" s="232"/>
      <c r="B8" s="146" t="s">
        <v>383</v>
      </c>
      <c r="C8" s="147">
        <v>107</v>
      </c>
      <c r="D8" s="147">
        <v>0</v>
      </c>
      <c r="E8" s="147">
        <v>0</v>
      </c>
      <c r="F8" s="148">
        <v>107</v>
      </c>
      <c r="G8" s="150"/>
      <c r="H8" s="147">
        <v>2122</v>
      </c>
      <c r="I8" s="147">
        <v>546</v>
      </c>
      <c r="J8" s="147">
        <v>6</v>
      </c>
      <c r="K8" s="147">
        <v>50</v>
      </c>
      <c r="L8" s="147">
        <v>130</v>
      </c>
      <c r="M8" s="147">
        <v>0</v>
      </c>
      <c r="N8" s="147">
        <v>103</v>
      </c>
      <c r="O8" s="147">
        <v>0</v>
      </c>
      <c r="P8" s="147">
        <v>0</v>
      </c>
      <c r="Q8" s="148">
        <v>2957</v>
      </c>
      <c r="R8" s="71"/>
    </row>
    <row r="9" spans="1:18" s="31" customFormat="1" ht="2.65" customHeight="1">
      <c r="A9" s="232"/>
      <c r="B9" s="149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71"/>
    </row>
    <row r="10" spans="1:18" s="31" customFormat="1" ht="18.95" customHeight="1">
      <c r="A10" s="232" t="s">
        <v>406</v>
      </c>
      <c r="B10" s="146" t="s">
        <v>181</v>
      </c>
      <c r="C10" s="147">
        <v>0</v>
      </c>
      <c r="D10" s="147">
        <v>0</v>
      </c>
      <c r="E10" s="147">
        <v>0</v>
      </c>
      <c r="F10" s="148">
        <v>0</v>
      </c>
      <c r="G10" s="150"/>
      <c r="H10" s="147">
        <v>360</v>
      </c>
      <c r="I10" s="147">
        <v>115</v>
      </c>
      <c r="J10" s="147">
        <v>0</v>
      </c>
      <c r="K10" s="147">
        <v>0</v>
      </c>
      <c r="L10" s="147">
        <v>0</v>
      </c>
      <c r="M10" s="147">
        <v>0</v>
      </c>
      <c r="N10" s="147">
        <v>0</v>
      </c>
      <c r="O10" s="147">
        <v>0</v>
      </c>
      <c r="P10" s="147">
        <v>0</v>
      </c>
      <c r="Q10" s="148">
        <v>475</v>
      </c>
      <c r="R10" s="71"/>
    </row>
    <row r="11" spans="1:18" s="31" customFormat="1" ht="18.95" customHeight="1">
      <c r="A11" s="232"/>
      <c r="B11" s="146" t="s">
        <v>182</v>
      </c>
      <c r="C11" s="147">
        <v>0</v>
      </c>
      <c r="D11" s="147">
        <v>0</v>
      </c>
      <c r="E11" s="147">
        <v>0</v>
      </c>
      <c r="F11" s="148">
        <v>0</v>
      </c>
      <c r="G11" s="150"/>
      <c r="H11" s="147">
        <v>328</v>
      </c>
      <c r="I11" s="147">
        <v>140</v>
      </c>
      <c r="J11" s="147">
        <v>0</v>
      </c>
      <c r="K11" s="147">
        <v>0</v>
      </c>
      <c r="L11" s="147">
        <v>2</v>
      </c>
      <c r="M11" s="147">
        <v>0</v>
      </c>
      <c r="N11" s="147">
        <v>3</v>
      </c>
      <c r="O11" s="147">
        <v>0</v>
      </c>
      <c r="P11" s="147">
        <v>0</v>
      </c>
      <c r="Q11" s="148">
        <v>473</v>
      </c>
      <c r="R11" s="71"/>
    </row>
    <row r="12" spans="1:18" s="31" customFormat="1" ht="18.95" customHeight="1">
      <c r="A12" s="232"/>
      <c r="B12" s="146" t="s">
        <v>382</v>
      </c>
      <c r="C12" s="147">
        <v>0</v>
      </c>
      <c r="D12" s="147">
        <v>0</v>
      </c>
      <c r="E12" s="147">
        <v>0</v>
      </c>
      <c r="F12" s="148">
        <v>0</v>
      </c>
      <c r="G12" s="150"/>
      <c r="H12" s="147">
        <v>338</v>
      </c>
      <c r="I12" s="147">
        <v>154</v>
      </c>
      <c r="J12" s="147">
        <v>0</v>
      </c>
      <c r="K12" s="147">
        <v>0</v>
      </c>
      <c r="L12" s="147">
        <v>18</v>
      </c>
      <c r="M12" s="147">
        <v>0</v>
      </c>
      <c r="N12" s="147">
        <v>16</v>
      </c>
      <c r="O12" s="147">
        <v>0</v>
      </c>
      <c r="P12" s="147">
        <v>0</v>
      </c>
      <c r="Q12" s="148">
        <v>526</v>
      </c>
      <c r="R12" s="71"/>
    </row>
    <row r="13" spans="1:18" s="31" customFormat="1" ht="18.95" customHeight="1">
      <c r="A13" s="232"/>
      <c r="B13" s="146" t="s">
        <v>183</v>
      </c>
      <c r="C13" s="147">
        <v>0</v>
      </c>
      <c r="D13" s="147">
        <v>0</v>
      </c>
      <c r="E13" s="147">
        <v>0</v>
      </c>
      <c r="F13" s="148">
        <v>0</v>
      </c>
      <c r="G13" s="150"/>
      <c r="H13" s="147">
        <v>268</v>
      </c>
      <c r="I13" s="147">
        <v>86</v>
      </c>
      <c r="J13" s="147">
        <v>0</v>
      </c>
      <c r="K13" s="147">
        <v>0</v>
      </c>
      <c r="L13" s="147">
        <v>1</v>
      </c>
      <c r="M13" s="147">
        <v>0</v>
      </c>
      <c r="N13" s="147">
        <v>0</v>
      </c>
      <c r="O13" s="147">
        <v>0</v>
      </c>
      <c r="P13" s="147">
        <v>0</v>
      </c>
      <c r="Q13" s="148">
        <v>355</v>
      </c>
      <c r="R13" s="71"/>
    </row>
    <row r="14" spans="1:18" s="31" customFormat="1" ht="18.95" customHeight="1">
      <c r="A14" s="232"/>
      <c r="B14" s="146" t="s">
        <v>383</v>
      </c>
      <c r="C14" s="147">
        <v>0</v>
      </c>
      <c r="D14" s="147">
        <v>0</v>
      </c>
      <c r="E14" s="147">
        <v>0</v>
      </c>
      <c r="F14" s="148">
        <v>0</v>
      </c>
      <c r="G14" s="150"/>
      <c r="H14" s="147">
        <v>320</v>
      </c>
      <c r="I14" s="147">
        <v>96</v>
      </c>
      <c r="J14" s="147">
        <v>0</v>
      </c>
      <c r="K14" s="147">
        <v>0</v>
      </c>
      <c r="L14" s="147">
        <v>2</v>
      </c>
      <c r="M14" s="147">
        <v>0</v>
      </c>
      <c r="N14" s="147">
        <v>1</v>
      </c>
      <c r="O14" s="147">
        <v>0</v>
      </c>
      <c r="P14" s="147">
        <v>0</v>
      </c>
      <c r="Q14" s="148">
        <v>419</v>
      </c>
      <c r="R14" s="71"/>
    </row>
    <row r="15" spans="1:18" s="31" customFormat="1" ht="2.65" customHeight="1">
      <c r="A15" s="232"/>
      <c r="B15" s="149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71"/>
    </row>
    <row r="16" spans="1:18" s="31" customFormat="1" ht="18.95" customHeight="1">
      <c r="A16" s="232" t="s">
        <v>405</v>
      </c>
      <c r="B16" s="146" t="s">
        <v>181</v>
      </c>
      <c r="C16" s="147">
        <v>0</v>
      </c>
      <c r="D16" s="147">
        <v>0</v>
      </c>
      <c r="E16" s="147">
        <v>0</v>
      </c>
      <c r="F16" s="148">
        <v>0</v>
      </c>
      <c r="G16" s="150"/>
      <c r="H16" s="147">
        <v>322</v>
      </c>
      <c r="I16" s="147">
        <v>197</v>
      </c>
      <c r="J16" s="147">
        <v>0</v>
      </c>
      <c r="K16" s="147">
        <v>0</v>
      </c>
      <c r="L16" s="147">
        <v>0</v>
      </c>
      <c r="M16" s="147">
        <v>0</v>
      </c>
      <c r="N16" s="147">
        <v>0</v>
      </c>
      <c r="O16" s="147">
        <v>0</v>
      </c>
      <c r="P16" s="147">
        <v>0</v>
      </c>
      <c r="Q16" s="148">
        <v>519</v>
      </c>
      <c r="R16" s="71"/>
    </row>
    <row r="17" spans="1:18" s="31" customFormat="1" ht="18.95" customHeight="1">
      <c r="A17" s="232"/>
      <c r="B17" s="146" t="s">
        <v>182</v>
      </c>
      <c r="C17" s="147">
        <v>0</v>
      </c>
      <c r="D17" s="147">
        <v>0</v>
      </c>
      <c r="E17" s="147">
        <v>0</v>
      </c>
      <c r="F17" s="148">
        <v>0</v>
      </c>
      <c r="G17" s="150"/>
      <c r="H17" s="147">
        <v>197</v>
      </c>
      <c r="I17" s="147">
        <v>149</v>
      </c>
      <c r="J17" s="147">
        <v>0</v>
      </c>
      <c r="K17" s="147">
        <v>0</v>
      </c>
      <c r="L17" s="147">
        <v>1</v>
      </c>
      <c r="M17" s="147">
        <v>0</v>
      </c>
      <c r="N17" s="147">
        <v>0</v>
      </c>
      <c r="O17" s="147">
        <v>0</v>
      </c>
      <c r="P17" s="147">
        <v>0</v>
      </c>
      <c r="Q17" s="148">
        <v>347</v>
      </c>
      <c r="R17" s="71"/>
    </row>
    <row r="18" spans="1:18" s="31" customFormat="1" ht="18.95" customHeight="1">
      <c r="A18" s="232"/>
      <c r="B18" s="146" t="s">
        <v>382</v>
      </c>
      <c r="C18" s="147">
        <v>0</v>
      </c>
      <c r="D18" s="147">
        <v>0</v>
      </c>
      <c r="E18" s="147">
        <v>0</v>
      </c>
      <c r="F18" s="148">
        <v>0</v>
      </c>
      <c r="G18" s="150"/>
      <c r="H18" s="147">
        <v>231</v>
      </c>
      <c r="I18" s="147">
        <v>142</v>
      </c>
      <c r="J18" s="147">
        <v>0</v>
      </c>
      <c r="K18" s="147">
        <v>0</v>
      </c>
      <c r="L18" s="147">
        <v>19</v>
      </c>
      <c r="M18" s="147">
        <v>0</v>
      </c>
      <c r="N18" s="147">
        <v>4</v>
      </c>
      <c r="O18" s="147">
        <v>0</v>
      </c>
      <c r="P18" s="147">
        <v>0</v>
      </c>
      <c r="Q18" s="148">
        <v>396</v>
      </c>
      <c r="R18" s="71"/>
    </row>
    <row r="19" spans="1:18" s="31" customFormat="1" ht="18.95" customHeight="1">
      <c r="A19" s="232"/>
      <c r="B19" s="146" t="s">
        <v>183</v>
      </c>
      <c r="C19" s="147">
        <v>0</v>
      </c>
      <c r="D19" s="147">
        <v>0</v>
      </c>
      <c r="E19" s="147">
        <v>0</v>
      </c>
      <c r="F19" s="148">
        <v>0</v>
      </c>
      <c r="G19" s="150"/>
      <c r="H19" s="147">
        <v>269</v>
      </c>
      <c r="I19" s="147">
        <v>120</v>
      </c>
      <c r="J19" s="147">
        <v>0</v>
      </c>
      <c r="K19" s="147">
        <v>0</v>
      </c>
      <c r="L19" s="147">
        <v>0</v>
      </c>
      <c r="M19" s="147">
        <v>0</v>
      </c>
      <c r="N19" s="147">
        <v>0</v>
      </c>
      <c r="O19" s="147">
        <v>0</v>
      </c>
      <c r="P19" s="147">
        <v>0</v>
      </c>
      <c r="Q19" s="148">
        <v>389</v>
      </c>
      <c r="R19" s="71"/>
    </row>
    <row r="20" spans="1:18" s="31" customFormat="1" ht="18.95" customHeight="1">
      <c r="A20" s="232"/>
      <c r="B20" s="146" t="s">
        <v>383</v>
      </c>
      <c r="C20" s="147">
        <v>0</v>
      </c>
      <c r="D20" s="147">
        <v>0</v>
      </c>
      <c r="E20" s="147">
        <v>0</v>
      </c>
      <c r="F20" s="148">
        <v>0</v>
      </c>
      <c r="G20" s="150"/>
      <c r="H20" s="147">
        <v>296</v>
      </c>
      <c r="I20" s="147">
        <v>153</v>
      </c>
      <c r="J20" s="147">
        <v>0</v>
      </c>
      <c r="K20" s="147">
        <v>0</v>
      </c>
      <c r="L20" s="147">
        <v>8</v>
      </c>
      <c r="M20" s="147">
        <v>0</v>
      </c>
      <c r="N20" s="147">
        <v>1</v>
      </c>
      <c r="O20" s="147">
        <v>0</v>
      </c>
      <c r="P20" s="147">
        <v>0</v>
      </c>
      <c r="Q20" s="148">
        <v>458</v>
      </c>
      <c r="R20" s="71"/>
    </row>
    <row r="21" spans="1:18" s="31" customFormat="1" ht="2.65" customHeight="1">
      <c r="A21" s="232"/>
      <c r="B21" s="149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71"/>
    </row>
    <row r="22" spans="1:18" s="31" customFormat="1" ht="18.95" customHeight="1">
      <c r="A22" s="232" t="s">
        <v>403</v>
      </c>
      <c r="B22" s="146" t="s">
        <v>181</v>
      </c>
      <c r="C22" s="147">
        <v>0</v>
      </c>
      <c r="D22" s="147">
        <v>0</v>
      </c>
      <c r="E22" s="147">
        <v>0</v>
      </c>
      <c r="F22" s="148">
        <v>0</v>
      </c>
      <c r="G22" s="150"/>
      <c r="H22" s="147">
        <v>388</v>
      </c>
      <c r="I22" s="147">
        <v>122</v>
      </c>
      <c r="J22" s="147">
        <v>0</v>
      </c>
      <c r="K22" s="147">
        <v>0</v>
      </c>
      <c r="L22" s="147">
        <v>0</v>
      </c>
      <c r="M22" s="147">
        <v>0</v>
      </c>
      <c r="N22" s="147">
        <v>0</v>
      </c>
      <c r="O22" s="147">
        <v>0</v>
      </c>
      <c r="P22" s="147">
        <v>0</v>
      </c>
      <c r="Q22" s="148">
        <v>510</v>
      </c>
      <c r="R22" s="71"/>
    </row>
    <row r="23" spans="1:18" s="31" customFormat="1" ht="18.95" customHeight="1">
      <c r="A23" s="232"/>
      <c r="B23" s="146" t="s">
        <v>182</v>
      </c>
      <c r="C23" s="147">
        <v>0</v>
      </c>
      <c r="D23" s="147">
        <v>0</v>
      </c>
      <c r="E23" s="147">
        <v>0</v>
      </c>
      <c r="F23" s="148">
        <v>0</v>
      </c>
      <c r="G23" s="150"/>
      <c r="H23" s="147">
        <v>322</v>
      </c>
      <c r="I23" s="147">
        <v>121</v>
      </c>
      <c r="J23" s="147">
        <v>0</v>
      </c>
      <c r="K23" s="147">
        <v>0</v>
      </c>
      <c r="L23" s="147">
        <v>1</v>
      </c>
      <c r="M23" s="147">
        <v>0</v>
      </c>
      <c r="N23" s="147">
        <v>1</v>
      </c>
      <c r="O23" s="147">
        <v>0</v>
      </c>
      <c r="P23" s="147">
        <v>0</v>
      </c>
      <c r="Q23" s="148">
        <v>445</v>
      </c>
      <c r="R23" s="71"/>
    </row>
    <row r="24" spans="1:18" s="31" customFormat="1" ht="18.95" customHeight="1">
      <c r="A24" s="232"/>
      <c r="B24" s="146" t="s">
        <v>382</v>
      </c>
      <c r="C24" s="147">
        <v>0</v>
      </c>
      <c r="D24" s="147">
        <v>0</v>
      </c>
      <c r="E24" s="147">
        <v>0</v>
      </c>
      <c r="F24" s="148">
        <v>0</v>
      </c>
      <c r="G24" s="150"/>
      <c r="H24" s="147">
        <v>331</v>
      </c>
      <c r="I24" s="147">
        <v>127</v>
      </c>
      <c r="J24" s="147">
        <v>0</v>
      </c>
      <c r="K24" s="147">
        <v>0</v>
      </c>
      <c r="L24" s="147">
        <v>6</v>
      </c>
      <c r="M24" s="147">
        <v>0</v>
      </c>
      <c r="N24" s="147">
        <v>2</v>
      </c>
      <c r="O24" s="147">
        <v>0</v>
      </c>
      <c r="P24" s="147">
        <v>0</v>
      </c>
      <c r="Q24" s="148">
        <v>466</v>
      </c>
      <c r="R24" s="71"/>
    </row>
    <row r="25" spans="1:18" s="31" customFormat="1" ht="18.95" customHeight="1">
      <c r="A25" s="232"/>
      <c r="B25" s="146" t="s">
        <v>183</v>
      </c>
      <c r="C25" s="147">
        <v>0</v>
      </c>
      <c r="D25" s="147">
        <v>0</v>
      </c>
      <c r="E25" s="147">
        <v>0</v>
      </c>
      <c r="F25" s="148">
        <v>0</v>
      </c>
      <c r="G25" s="150"/>
      <c r="H25" s="147">
        <v>462</v>
      </c>
      <c r="I25" s="147">
        <v>67</v>
      </c>
      <c r="J25" s="147">
        <v>0</v>
      </c>
      <c r="K25" s="147">
        <v>0</v>
      </c>
      <c r="L25" s="147">
        <v>0</v>
      </c>
      <c r="M25" s="147">
        <v>0</v>
      </c>
      <c r="N25" s="147">
        <v>1</v>
      </c>
      <c r="O25" s="147">
        <v>0</v>
      </c>
      <c r="P25" s="147">
        <v>0</v>
      </c>
      <c r="Q25" s="148">
        <v>530</v>
      </c>
      <c r="R25" s="71"/>
    </row>
    <row r="26" spans="1:18" s="31" customFormat="1" ht="18.95" customHeight="1">
      <c r="A26" s="232"/>
      <c r="B26" s="146" t="s">
        <v>383</v>
      </c>
      <c r="C26" s="147">
        <v>0</v>
      </c>
      <c r="D26" s="147">
        <v>0</v>
      </c>
      <c r="E26" s="147">
        <v>0</v>
      </c>
      <c r="F26" s="148">
        <v>0</v>
      </c>
      <c r="G26" s="150"/>
      <c r="H26" s="147">
        <v>541</v>
      </c>
      <c r="I26" s="147">
        <v>74</v>
      </c>
      <c r="J26" s="147">
        <v>0</v>
      </c>
      <c r="K26" s="147">
        <v>0</v>
      </c>
      <c r="L26" s="147">
        <v>5</v>
      </c>
      <c r="M26" s="147">
        <v>0</v>
      </c>
      <c r="N26" s="147">
        <v>3</v>
      </c>
      <c r="O26" s="147">
        <v>0</v>
      </c>
      <c r="P26" s="147">
        <v>0</v>
      </c>
      <c r="Q26" s="148">
        <v>623</v>
      </c>
      <c r="R26" s="71"/>
    </row>
    <row r="27" spans="1:18" s="31" customFormat="1" ht="2.65" customHeight="1">
      <c r="A27" s="232"/>
      <c r="B27" s="149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71"/>
    </row>
    <row r="28" spans="1:18" s="31" customFormat="1" ht="18.95" customHeight="1">
      <c r="A28" s="232" t="s">
        <v>407</v>
      </c>
      <c r="B28" s="146" t="s">
        <v>181</v>
      </c>
      <c r="C28" s="147">
        <v>0</v>
      </c>
      <c r="D28" s="147">
        <v>0</v>
      </c>
      <c r="E28" s="147">
        <v>0</v>
      </c>
      <c r="F28" s="148">
        <v>0</v>
      </c>
      <c r="G28" s="150"/>
      <c r="H28" s="147">
        <v>309</v>
      </c>
      <c r="I28" s="147">
        <v>228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147">
        <v>0</v>
      </c>
      <c r="P28" s="147">
        <v>0</v>
      </c>
      <c r="Q28" s="148">
        <v>537</v>
      </c>
      <c r="R28" s="71"/>
    </row>
    <row r="29" spans="1:18" s="31" customFormat="1" ht="18.95" customHeight="1">
      <c r="A29" s="232"/>
      <c r="B29" s="146" t="s">
        <v>182</v>
      </c>
      <c r="C29" s="147">
        <v>0</v>
      </c>
      <c r="D29" s="147">
        <v>0</v>
      </c>
      <c r="E29" s="147">
        <v>0</v>
      </c>
      <c r="F29" s="148">
        <v>0</v>
      </c>
      <c r="G29" s="150"/>
      <c r="H29" s="147">
        <v>250</v>
      </c>
      <c r="I29" s="147">
        <v>230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147">
        <v>0</v>
      </c>
      <c r="P29" s="147">
        <v>0</v>
      </c>
      <c r="Q29" s="148">
        <v>480</v>
      </c>
      <c r="R29" s="71"/>
    </row>
    <row r="30" spans="1:18" s="31" customFormat="1" ht="18.95" customHeight="1">
      <c r="A30" s="232"/>
      <c r="B30" s="146" t="s">
        <v>382</v>
      </c>
      <c r="C30" s="147">
        <v>0</v>
      </c>
      <c r="D30" s="147">
        <v>0</v>
      </c>
      <c r="E30" s="147">
        <v>0</v>
      </c>
      <c r="F30" s="148">
        <v>0</v>
      </c>
      <c r="G30" s="150"/>
      <c r="H30" s="147">
        <v>250</v>
      </c>
      <c r="I30" s="147">
        <v>238</v>
      </c>
      <c r="J30" s="147">
        <v>0</v>
      </c>
      <c r="K30" s="147">
        <v>1</v>
      </c>
      <c r="L30" s="147">
        <v>9</v>
      </c>
      <c r="M30" s="147">
        <v>0</v>
      </c>
      <c r="N30" s="147">
        <v>3</v>
      </c>
      <c r="O30" s="147">
        <v>0</v>
      </c>
      <c r="P30" s="147">
        <v>0</v>
      </c>
      <c r="Q30" s="148">
        <v>501</v>
      </c>
      <c r="R30" s="71"/>
    </row>
    <row r="31" spans="1:18" s="31" customFormat="1" ht="18.95" customHeight="1">
      <c r="A31" s="232"/>
      <c r="B31" s="146" t="s">
        <v>183</v>
      </c>
      <c r="C31" s="147">
        <v>0</v>
      </c>
      <c r="D31" s="147">
        <v>0</v>
      </c>
      <c r="E31" s="147">
        <v>0</v>
      </c>
      <c r="F31" s="148">
        <v>0</v>
      </c>
      <c r="G31" s="150"/>
      <c r="H31" s="147">
        <v>335</v>
      </c>
      <c r="I31" s="147">
        <v>149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147">
        <v>0</v>
      </c>
      <c r="P31" s="147">
        <v>0</v>
      </c>
      <c r="Q31" s="148">
        <v>484</v>
      </c>
      <c r="R31" s="71"/>
    </row>
    <row r="32" spans="1:18" s="31" customFormat="1" ht="18.95" customHeight="1">
      <c r="A32" s="232"/>
      <c r="B32" s="146" t="s">
        <v>383</v>
      </c>
      <c r="C32" s="147">
        <v>0</v>
      </c>
      <c r="D32" s="147">
        <v>0</v>
      </c>
      <c r="E32" s="147">
        <v>0</v>
      </c>
      <c r="F32" s="148">
        <v>0</v>
      </c>
      <c r="G32" s="150"/>
      <c r="H32" s="147">
        <v>386</v>
      </c>
      <c r="I32" s="147">
        <v>164</v>
      </c>
      <c r="J32" s="147">
        <v>0</v>
      </c>
      <c r="K32" s="147">
        <v>1</v>
      </c>
      <c r="L32" s="147">
        <v>0</v>
      </c>
      <c r="M32" s="147">
        <v>0</v>
      </c>
      <c r="N32" s="147">
        <v>2</v>
      </c>
      <c r="O32" s="147">
        <v>0</v>
      </c>
      <c r="P32" s="147">
        <v>0</v>
      </c>
      <c r="Q32" s="148">
        <v>553</v>
      </c>
      <c r="R32" s="71"/>
    </row>
    <row r="33" spans="1:18" s="31" customFormat="1" ht="2.65" customHeight="1">
      <c r="A33" s="232"/>
      <c r="B33" s="149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71"/>
    </row>
    <row r="34" spans="1:18" s="31" customFormat="1" ht="18.95" customHeight="1">
      <c r="A34" s="232" t="s">
        <v>400</v>
      </c>
      <c r="B34" s="146" t="s">
        <v>181</v>
      </c>
      <c r="C34" s="147">
        <v>0</v>
      </c>
      <c r="D34" s="147">
        <v>0</v>
      </c>
      <c r="E34" s="147">
        <v>0</v>
      </c>
      <c r="F34" s="148">
        <v>0</v>
      </c>
      <c r="G34" s="150"/>
      <c r="H34" s="147">
        <v>545</v>
      </c>
      <c r="I34" s="147">
        <v>109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147">
        <v>0</v>
      </c>
      <c r="P34" s="147">
        <v>0</v>
      </c>
      <c r="Q34" s="148">
        <v>654</v>
      </c>
      <c r="R34" s="71"/>
    </row>
    <row r="35" spans="1:18" s="31" customFormat="1" ht="18.95" customHeight="1">
      <c r="A35" s="232"/>
      <c r="B35" s="146" t="s">
        <v>182</v>
      </c>
      <c r="C35" s="147">
        <v>11</v>
      </c>
      <c r="D35" s="147">
        <v>0</v>
      </c>
      <c r="E35" s="147">
        <v>0</v>
      </c>
      <c r="F35" s="148">
        <v>11</v>
      </c>
      <c r="G35" s="150"/>
      <c r="H35" s="147">
        <v>372</v>
      </c>
      <c r="I35" s="147">
        <v>113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147">
        <v>0</v>
      </c>
      <c r="P35" s="147">
        <v>0</v>
      </c>
      <c r="Q35" s="148">
        <v>485</v>
      </c>
      <c r="R35" s="71"/>
    </row>
    <row r="36" spans="1:18" s="31" customFormat="1" ht="18.95" customHeight="1">
      <c r="A36" s="232"/>
      <c r="B36" s="146" t="s">
        <v>382</v>
      </c>
      <c r="C36" s="147">
        <v>11</v>
      </c>
      <c r="D36" s="147">
        <v>0</v>
      </c>
      <c r="E36" s="147">
        <v>0</v>
      </c>
      <c r="F36" s="148">
        <v>11</v>
      </c>
      <c r="G36" s="150"/>
      <c r="H36" s="147">
        <v>313</v>
      </c>
      <c r="I36" s="147">
        <v>126</v>
      </c>
      <c r="J36" s="147">
        <v>0</v>
      </c>
      <c r="K36" s="147">
        <v>4</v>
      </c>
      <c r="L36" s="147">
        <v>26</v>
      </c>
      <c r="M36" s="147">
        <v>0</v>
      </c>
      <c r="N36" s="147">
        <v>11</v>
      </c>
      <c r="O36" s="147">
        <v>0</v>
      </c>
      <c r="P36" s="147">
        <v>0</v>
      </c>
      <c r="Q36" s="148">
        <v>480</v>
      </c>
      <c r="R36" s="71"/>
    </row>
    <row r="37" spans="1:18" s="31" customFormat="1" ht="18.95" customHeight="1">
      <c r="A37" s="232"/>
      <c r="B37" s="146" t="s">
        <v>183</v>
      </c>
      <c r="C37" s="147">
        <v>51</v>
      </c>
      <c r="D37" s="147">
        <v>0</v>
      </c>
      <c r="E37" s="147">
        <v>0</v>
      </c>
      <c r="F37" s="148">
        <v>51</v>
      </c>
      <c r="G37" s="150"/>
      <c r="H37" s="147">
        <v>371</v>
      </c>
      <c r="I37" s="147">
        <v>58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147">
        <v>0</v>
      </c>
      <c r="P37" s="147">
        <v>0</v>
      </c>
      <c r="Q37" s="148">
        <v>429</v>
      </c>
      <c r="R37" s="71"/>
    </row>
    <row r="38" spans="1:18" s="31" customFormat="1" ht="18.95" customHeight="1">
      <c r="A38" s="232"/>
      <c r="B38" s="146" t="s">
        <v>383</v>
      </c>
      <c r="C38" s="147">
        <v>51</v>
      </c>
      <c r="D38" s="147">
        <v>0</v>
      </c>
      <c r="E38" s="147">
        <v>0</v>
      </c>
      <c r="F38" s="148">
        <v>51</v>
      </c>
      <c r="G38" s="150"/>
      <c r="H38" s="147">
        <v>793</v>
      </c>
      <c r="I38" s="147">
        <v>135</v>
      </c>
      <c r="J38" s="147">
        <v>0</v>
      </c>
      <c r="K38" s="147">
        <v>0</v>
      </c>
      <c r="L38" s="147">
        <v>7</v>
      </c>
      <c r="M38" s="147">
        <v>0</v>
      </c>
      <c r="N38" s="147">
        <v>3</v>
      </c>
      <c r="O38" s="147">
        <v>0</v>
      </c>
      <c r="P38" s="147">
        <v>0</v>
      </c>
      <c r="Q38" s="148">
        <v>938</v>
      </c>
      <c r="R38" s="71"/>
    </row>
    <row r="39" spans="1:18" s="31" customFormat="1" ht="2.65" customHeight="1">
      <c r="A39" s="232"/>
      <c r="B39" s="149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71"/>
    </row>
    <row r="40" spans="1:18" s="31" customFormat="1" ht="18.95" customHeight="1">
      <c r="A40" s="232" t="s">
        <v>404</v>
      </c>
      <c r="B40" s="146" t="s">
        <v>181</v>
      </c>
      <c r="C40" s="147">
        <v>0</v>
      </c>
      <c r="D40" s="147">
        <v>0</v>
      </c>
      <c r="E40" s="147">
        <v>0</v>
      </c>
      <c r="F40" s="148">
        <v>0</v>
      </c>
      <c r="G40" s="150"/>
      <c r="H40" s="147">
        <v>400</v>
      </c>
      <c r="I40" s="147">
        <v>180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147">
        <v>0</v>
      </c>
      <c r="P40" s="147">
        <v>0</v>
      </c>
      <c r="Q40" s="148">
        <v>580</v>
      </c>
      <c r="R40" s="71"/>
    </row>
    <row r="41" spans="1:18" s="31" customFormat="1" ht="18.95" customHeight="1">
      <c r="A41" s="232"/>
      <c r="B41" s="146" t="s">
        <v>182</v>
      </c>
      <c r="C41" s="147">
        <v>0</v>
      </c>
      <c r="D41" s="147">
        <v>0</v>
      </c>
      <c r="E41" s="147">
        <v>0</v>
      </c>
      <c r="F41" s="148">
        <v>0</v>
      </c>
      <c r="G41" s="150"/>
      <c r="H41" s="147">
        <v>268</v>
      </c>
      <c r="I41" s="147">
        <v>165</v>
      </c>
      <c r="J41" s="147">
        <v>0</v>
      </c>
      <c r="K41" s="147">
        <v>1</v>
      </c>
      <c r="L41" s="147">
        <v>0</v>
      </c>
      <c r="M41" s="147">
        <v>0</v>
      </c>
      <c r="N41" s="147">
        <v>0</v>
      </c>
      <c r="O41" s="147">
        <v>0</v>
      </c>
      <c r="P41" s="147">
        <v>0</v>
      </c>
      <c r="Q41" s="148">
        <v>434</v>
      </c>
      <c r="R41" s="71"/>
    </row>
    <row r="42" spans="1:18" s="31" customFormat="1" ht="18.95" customHeight="1">
      <c r="A42" s="232"/>
      <c r="B42" s="146" t="s">
        <v>382</v>
      </c>
      <c r="C42" s="147">
        <v>0</v>
      </c>
      <c r="D42" s="147">
        <v>0</v>
      </c>
      <c r="E42" s="147">
        <v>0</v>
      </c>
      <c r="F42" s="148">
        <v>0</v>
      </c>
      <c r="G42" s="150"/>
      <c r="H42" s="147">
        <v>292</v>
      </c>
      <c r="I42" s="147">
        <v>169</v>
      </c>
      <c r="J42" s="147">
        <v>0</v>
      </c>
      <c r="K42" s="147">
        <v>4</v>
      </c>
      <c r="L42" s="147">
        <v>6</v>
      </c>
      <c r="M42" s="147">
        <v>0</v>
      </c>
      <c r="N42" s="147">
        <v>4</v>
      </c>
      <c r="O42" s="147">
        <v>0</v>
      </c>
      <c r="P42" s="147">
        <v>0</v>
      </c>
      <c r="Q42" s="148">
        <v>475</v>
      </c>
      <c r="R42" s="71"/>
    </row>
    <row r="43" spans="1:18" s="31" customFormat="1" ht="18.95" customHeight="1">
      <c r="A43" s="232"/>
      <c r="B43" s="146" t="s">
        <v>183</v>
      </c>
      <c r="C43" s="147">
        <v>0</v>
      </c>
      <c r="D43" s="147">
        <v>0</v>
      </c>
      <c r="E43" s="147">
        <v>0</v>
      </c>
      <c r="F43" s="148">
        <v>0</v>
      </c>
      <c r="G43" s="150"/>
      <c r="H43" s="147">
        <v>476</v>
      </c>
      <c r="I43" s="147">
        <v>127</v>
      </c>
      <c r="J43" s="147">
        <v>0</v>
      </c>
      <c r="K43" s="147">
        <v>1</v>
      </c>
      <c r="L43" s="147">
        <v>0</v>
      </c>
      <c r="M43" s="147">
        <v>0</v>
      </c>
      <c r="N43" s="147">
        <v>0</v>
      </c>
      <c r="O43" s="147">
        <v>1</v>
      </c>
      <c r="P43" s="147">
        <v>0</v>
      </c>
      <c r="Q43" s="148">
        <v>605</v>
      </c>
      <c r="R43" s="71"/>
    </row>
    <row r="44" spans="1:18" s="31" customFormat="1" ht="18.95" customHeight="1">
      <c r="A44" s="232"/>
      <c r="B44" s="146" t="s">
        <v>383</v>
      </c>
      <c r="C44" s="147">
        <v>0</v>
      </c>
      <c r="D44" s="147">
        <v>0</v>
      </c>
      <c r="E44" s="147">
        <v>0</v>
      </c>
      <c r="F44" s="148">
        <v>0</v>
      </c>
      <c r="G44" s="150"/>
      <c r="H44" s="147">
        <v>564</v>
      </c>
      <c r="I44" s="147">
        <v>156</v>
      </c>
      <c r="J44" s="147">
        <v>0</v>
      </c>
      <c r="K44" s="147">
        <v>10</v>
      </c>
      <c r="L44" s="147">
        <v>0</v>
      </c>
      <c r="M44" s="147">
        <v>0</v>
      </c>
      <c r="N44" s="147">
        <v>4</v>
      </c>
      <c r="O44" s="147">
        <v>1</v>
      </c>
      <c r="P44" s="147">
        <v>0</v>
      </c>
      <c r="Q44" s="148">
        <v>735</v>
      </c>
      <c r="R44" s="71"/>
    </row>
    <row r="45" spans="1:18" s="31" customFormat="1" ht="2.65" customHeight="1">
      <c r="A45" s="232"/>
      <c r="B45" s="149"/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71"/>
    </row>
    <row r="46" spans="1:18" s="31" customFormat="1" ht="18.95" customHeight="1">
      <c r="A46" s="232" t="s">
        <v>402</v>
      </c>
      <c r="B46" s="146" t="s">
        <v>181</v>
      </c>
      <c r="C46" s="147">
        <v>0</v>
      </c>
      <c r="D46" s="147">
        <v>1</v>
      </c>
      <c r="E46" s="147">
        <v>0</v>
      </c>
      <c r="F46" s="148">
        <v>1</v>
      </c>
      <c r="G46" s="150"/>
      <c r="H46" s="147">
        <v>439</v>
      </c>
      <c r="I46" s="147">
        <v>235</v>
      </c>
      <c r="J46" s="147">
        <v>29</v>
      </c>
      <c r="K46" s="147">
        <v>0</v>
      </c>
      <c r="L46" s="147">
        <v>0</v>
      </c>
      <c r="M46" s="147">
        <v>0</v>
      </c>
      <c r="N46" s="147">
        <v>0</v>
      </c>
      <c r="O46" s="147">
        <v>0</v>
      </c>
      <c r="P46" s="147">
        <v>0</v>
      </c>
      <c r="Q46" s="148">
        <v>703</v>
      </c>
      <c r="R46" s="71"/>
    </row>
    <row r="47" spans="1:18" s="31" customFormat="1" ht="18.95" customHeight="1">
      <c r="A47" s="232"/>
      <c r="B47" s="146" t="s">
        <v>182</v>
      </c>
      <c r="C47" s="147">
        <v>12</v>
      </c>
      <c r="D47" s="147">
        <v>1</v>
      </c>
      <c r="E47" s="147">
        <v>0</v>
      </c>
      <c r="F47" s="148">
        <v>13</v>
      </c>
      <c r="G47" s="150"/>
      <c r="H47" s="147">
        <v>289</v>
      </c>
      <c r="I47" s="147">
        <v>200</v>
      </c>
      <c r="J47" s="147">
        <v>30</v>
      </c>
      <c r="K47" s="147">
        <v>0</v>
      </c>
      <c r="L47" s="147">
        <v>0</v>
      </c>
      <c r="M47" s="147">
        <v>0</v>
      </c>
      <c r="N47" s="147">
        <v>3</v>
      </c>
      <c r="O47" s="147">
        <v>0</v>
      </c>
      <c r="P47" s="147">
        <v>0</v>
      </c>
      <c r="Q47" s="148">
        <v>522</v>
      </c>
      <c r="R47" s="71"/>
    </row>
    <row r="48" spans="1:18" s="31" customFormat="1" ht="18.95" customHeight="1">
      <c r="A48" s="232"/>
      <c r="B48" s="146" t="s">
        <v>382</v>
      </c>
      <c r="C48" s="147">
        <v>10</v>
      </c>
      <c r="D48" s="147">
        <v>1</v>
      </c>
      <c r="E48" s="147">
        <v>0</v>
      </c>
      <c r="F48" s="148">
        <v>11</v>
      </c>
      <c r="G48" s="150"/>
      <c r="H48" s="147">
        <v>336</v>
      </c>
      <c r="I48" s="147">
        <v>203</v>
      </c>
      <c r="J48" s="147">
        <v>31</v>
      </c>
      <c r="K48" s="147">
        <v>0</v>
      </c>
      <c r="L48" s="147">
        <v>21</v>
      </c>
      <c r="M48" s="147">
        <v>0</v>
      </c>
      <c r="N48" s="147">
        <v>12</v>
      </c>
      <c r="O48" s="147">
        <v>0</v>
      </c>
      <c r="P48" s="147">
        <v>0</v>
      </c>
      <c r="Q48" s="148">
        <v>603</v>
      </c>
      <c r="R48" s="71"/>
    </row>
    <row r="49" spans="1:22" s="31" customFormat="1" ht="18.95" customHeight="1">
      <c r="A49" s="232"/>
      <c r="B49" s="146" t="s">
        <v>183</v>
      </c>
      <c r="C49" s="147">
        <v>152</v>
      </c>
      <c r="D49" s="147">
        <v>0</v>
      </c>
      <c r="E49" s="147">
        <v>0</v>
      </c>
      <c r="F49" s="148">
        <v>152</v>
      </c>
      <c r="G49" s="150"/>
      <c r="H49" s="147">
        <v>699</v>
      </c>
      <c r="I49" s="147">
        <v>214</v>
      </c>
      <c r="J49" s="147">
        <v>3</v>
      </c>
      <c r="K49" s="147">
        <v>1</v>
      </c>
      <c r="L49" s="147">
        <v>1</v>
      </c>
      <c r="M49" s="147">
        <v>0</v>
      </c>
      <c r="N49" s="147">
        <v>1</v>
      </c>
      <c r="O49" s="147">
        <v>0</v>
      </c>
      <c r="P49" s="147">
        <v>0</v>
      </c>
      <c r="Q49" s="148">
        <v>919</v>
      </c>
      <c r="R49" s="71"/>
    </row>
    <row r="50" spans="1:22" s="31" customFormat="1" ht="18.95" customHeight="1">
      <c r="A50" s="232"/>
      <c r="B50" s="146" t="s">
        <v>383</v>
      </c>
      <c r="C50" s="147">
        <v>160</v>
      </c>
      <c r="D50" s="147">
        <v>0</v>
      </c>
      <c r="E50" s="147">
        <v>0</v>
      </c>
      <c r="F50" s="148">
        <v>160</v>
      </c>
      <c r="G50" s="150"/>
      <c r="H50" s="147">
        <v>768</v>
      </c>
      <c r="I50" s="147">
        <v>249</v>
      </c>
      <c r="J50" s="147">
        <v>3</v>
      </c>
      <c r="K50" s="147">
        <v>1</v>
      </c>
      <c r="L50" s="147">
        <v>8</v>
      </c>
      <c r="M50" s="147">
        <v>0</v>
      </c>
      <c r="N50" s="147">
        <v>7</v>
      </c>
      <c r="O50" s="147">
        <v>0</v>
      </c>
      <c r="P50" s="147">
        <v>0</v>
      </c>
      <c r="Q50" s="148">
        <v>1036</v>
      </c>
      <c r="R50" s="71"/>
    </row>
    <row r="51" spans="1:22" s="31" customFormat="1" ht="2.65" customHeight="1">
      <c r="A51" s="232"/>
      <c r="B51" s="149"/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249"/>
    </row>
    <row r="52" spans="1:22" s="31" customFormat="1" ht="18.95" customHeight="1">
      <c r="A52" s="232" t="s">
        <v>9</v>
      </c>
      <c r="B52" s="146" t="s">
        <v>181</v>
      </c>
      <c r="C52" s="152">
        <v>0</v>
      </c>
      <c r="D52" s="152">
        <v>1</v>
      </c>
      <c r="E52" s="152">
        <v>0</v>
      </c>
      <c r="F52" s="152">
        <v>1</v>
      </c>
      <c r="G52" s="150"/>
      <c r="H52" s="152">
        <v>3884</v>
      </c>
      <c r="I52" s="152">
        <v>1509</v>
      </c>
      <c r="J52" s="152">
        <v>62</v>
      </c>
      <c r="K52" s="152">
        <v>0</v>
      </c>
      <c r="L52" s="152">
        <v>0</v>
      </c>
      <c r="M52" s="152">
        <v>0</v>
      </c>
      <c r="N52" s="152">
        <v>0</v>
      </c>
      <c r="O52" s="152">
        <v>0</v>
      </c>
      <c r="P52" s="152">
        <v>0</v>
      </c>
      <c r="Q52" s="152">
        <v>5455</v>
      </c>
      <c r="R52" s="249"/>
    </row>
    <row r="53" spans="1:22" ht="18.95" customHeight="1">
      <c r="A53" s="232"/>
      <c r="B53" s="146" t="s">
        <v>182</v>
      </c>
      <c r="C53" s="152">
        <v>24</v>
      </c>
      <c r="D53" s="152">
        <v>1</v>
      </c>
      <c r="E53" s="152">
        <v>0</v>
      </c>
      <c r="F53" s="152">
        <v>25</v>
      </c>
      <c r="G53" s="150"/>
      <c r="H53" s="152">
        <v>2865</v>
      </c>
      <c r="I53" s="152">
        <v>1430</v>
      </c>
      <c r="J53" s="152">
        <v>66</v>
      </c>
      <c r="K53" s="152">
        <v>11</v>
      </c>
      <c r="L53" s="152">
        <v>29</v>
      </c>
      <c r="M53" s="152">
        <v>0</v>
      </c>
      <c r="N53" s="152">
        <v>28</v>
      </c>
      <c r="O53" s="152">
        <v>0</v>
      </c>
      <c r="P53" s="152">
        <v>0</v>
      </c>
      <c r="Q53" s="152">
        <v>4429</v>
      </c>
      <c r="R53" s="249"/>
      <c r="S53" s="31"/>
      <c r="T53" s="31"/>
      <c r="U53" s="31"/>
      <c r="V53" s="31"/>
    </row>
    <row r="54" spans="1:22" ht="18.95" customHeight="1">
      <c r="A54" s="232"/>
      <c r="B54" s="146" t="s">
        <v>382</v>
      </c>
      <c r="C54" s="152">
        <v>41</v>
      </c>
      <c r="D54" s="152">
        <v>1</v>
      </c>
      <c r="E54" s="152">
        <v>0</v>
      </c>
      <c r="F54" s="152">
        <v>42</v>
      </c>
      <c r="G54" s="150"/>
      <c r="H54" s="152">
        <v>3173</v>
      </c>
      <c r="I54" s="152">
        <v>1487</v>
      </c>
      <c r="J54" s="152">
        <v>68</v>
      </c>
      <c r="K54" s="152">
        <v>34</v>
      </c>
      <c r="L54" s="152">
        <v>157</v>
      </c>
      <c r="M54" s="152">
        <v>0</v>
      </c>
      <c r="N54" s="152">
        <v>88</v>
      </c>
      <c r="O54" s="152">
        <v>0</v>
      </c>
      <c r="P54" s="152">
        <v>0</v>
      </c>
      <c r="Q54" s="152">
        <v>5007</v>
      </c>
      <c r="R54" s="249"/>
      <c r="S54" s="31"/>
      <c r="T54" s="31"/>
      <c r="U54" s="31"/>
      <c r="V54" s="31"/>
    </row>
    <row r="55" spans="1:22" ht="18.95" customHeight="1">
      <c r="A55" s="232"/>
      <c r="B55" s="146" t="s">
        <v>183</v>
      </c>
      <c r="C55" s="152">
        <v>203</v>
      </c>
      <c r="D55" s="152">
        <v>0</v>
      </c>
      <c r="E55" s="152">
        <v>0</v>
      </c>
      <c r="F55" s="152">
        <v>203</v>
      </c>
      <c r="G55" s="150"/>
      <c r="H55" s="152">
        <v>4756</v>
      </c>
      <c r="I55" s="152">
        <v>1346</v>
      </c>
      <c r="J55" s="152">
        <v>8</v>
      </c>
      <c r="K55" s="152">
        <v>43</v>
      </c>
      <c r="L55" s="152">
        <v>109</v>
      </c>
      <c r="M55" s="152">
        <v>0</v>
      </c>
      <c r="N55" s="152">
        <v>84</v>
      </c>
      <c r="O55" s="152">
        <v>1</v>
      </c>
      <c r="P55" s="152">
        <v>0</v>
      </c>
      <c r="Q55" s="152">
        <v>6347</v>
      </c>
      <c r="R55" s="249"/>
      <c r="S55" s="31"/>
      <c r="T55" s="31"/>
      <c r="U55" s="31"/>
      <c r="V55" s="31"/>
    </row>
    <row r="56" spans="1:22" ht="18.95" customHeight="1">
      <c r="A56" s="232"/>
      <c r="B56" s="146" t="s">
        <v>383</v>
      </c>
      <c r="C56" s="152">
        <v>318</v>
      </c>
      <c r="D56" s="152">
        <v>0</v>
      </c>
      <c r="E56" s="152">
        <v>0</v>
      </c>
      <c r="F56" s="152">
        <v>318</v>
      </c>
      <c r="G56" s="150"/>
      <c r="H56" s="152">
        <v>5790</v>
      </c>
      <c r="I56" s="152">
        <v>1573</v>
      </c>
      <c r="J56" s="152">
        <v>9</v>
      </c>
      <c r="K56" s="152">
        <v>62</v>
      </c>
      <c r="L56" s="152">
        <v>160</v>
      </c>
      <c r="M56" s="152">
        <v>0</v>
      </c>
      <c r="N56" s="152">
        <v>124</v>
      </c>
      <c r="O56" s="152">
        <v>1</v>
      </c>
      <c r="P56" s="152">
        <v>0</v>
      </c>
      <c r="Q56" s="152">
        <v>7719</v>
      </c>
      <c r="R56" s="249"/>
      <c r="S56" s="31"/>
      <c r="T56" s="31"/>
      <c r="U56" s="31"/>
      <c r="V56" s="31"/>
    </row>
    <row r="57" spans="1:22">
      <c r="A57" s="119"/>
      <c r="B57" s="119"/>
      <c r="R57" s="249"/>
    </row>
    <row r="58" spans="1:22"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</row>
    <row r="59" spans="1:22"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</row>
    <row r="60" spans="1:22"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</row>
    <row r="61" spans="1:22"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</row>
    <row r="62" spans="1:22"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</row>
  </sheetData>
  <mergeCells count="16">
    <mergeCell ref="R51:R57"/>
    <mergeCell ref="R1:R3"/>
    <mergeCell ref="A52:A56"/>
    <mergeCell ref="A46:A51"/>
    <mergeCell ref="A1:Q1"/>
    <mergeCell ref="B2:B3"/>
    <mergeCell ref="A2:A3"/>
    <mergeCell ref="A10:A15"/>
    <mergeCell ref="A16:A21"/>
    <mergeCell ref="A22:A27"/>
    <mergeCell ref="A28:A33"/>
    <mergeCell ref="A34:A39"/>
    <mergeCell ref="A40:A45"/>
    <mergeCell ref="C2:G2"/>
    <mergeCell ref="H2:Q2"/>
    <mergeCell ref="A4:A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9"/>
  <sheetViews>
    <sheetView zoomScale="70" zoomScaleNormal="70" zoomScaleSheetLayoutView="115" workbookViewId="0">
      <selection sqref="A1:H1"/>
    </sheetView>
  </sheetViews>
  <sheetFormatPr defaultRowHeight="12.75"/>
  <cols>
    <col min="2" max="2" width="21.85546875" customWidth="1"/>
    <col min="8" max="8" width="12.28515625" customWidth="1"/>
  </cols>
  <sheetData>
    <row r="1" spans="1:8" ht="30" customHeight="1">
      <c r="A1" s="186" t="s">
        <v>453</v>
      </c>
      <c r="B1" s="186"/>
      <c r="C1" s="186"/>
      <c r="D1" s="186"/>
      <c r="E1" s="186"/>
      <c r="F1" s="186"/>
      <c r="G1" s="186"/>
      <c r="H1" s="186"/>
    </row>
    <row r="2" spans="1:8">
      <c r="A2" s="257"/>
      <c r="B2" s="257"/>
      <c r="C2" s="255" t="s">
        <v>394</v>
      </c>
      <c r="D2" s="255"/>
      <c r="E2" s="255"/>
      <c r="F2" s="255"/>
      <c r="G2" s="255"/>
      <c r="H2" s="256" t="s">
        <v>17</v>
      </c>
    </row>
    <row r="3" spans="1:8">
      <c r="A3" s="257"/>
      <c r="B3" s="257"/>
      <c r="C3" s="23" t="s">
        <v>249</v>
      </c>
      <c r="D3" s="23" t="s">
        <v>19</v>
      </c>
      <c r="E3" s="23" t="s">
        <v>243</v>
      </c>
      <c r="F3" s="23" t="s">
        <v>244</v>
      </c>
      <c r="G3" s="23" t="s">
        <v>248</v>
      </c>
      <c r="H3" s="256"/>
    </row>
    <row r="4" spans="1:8" s="68" customFormat="1" ht="18.95" customHeight="1">
      <c r="A4" s="194" t="s">
        <v>409</v>
      </c>
      <c r="B4" s="59" t="s">
        <v>181</v>
      </c>
      <c r="C4" s="82">
        <v>183</v>
      </c>
      <c r="D4" s="82">
        <v>21</v>
      </c>
      <c r="E4" s="82">
        <v>640</v>
      </c>
      <c r="F4" s="82">
        <v>43</v>
      </c>
      <c r="G4" s="82">
        <v>126</v>
      </c>
      <c r="H4" s="122">
        <v>1013</v>
      </c>
    </row>
    <row r="5" spans="1:8" s="68" customFormat="1" ht="18.95" customHeight="1">
      <c r="A5" s="194"/>
      <c r="B5" s="59" t="s">
        <v>182</v>
      </c>
      <c r="C5" s="82">
        <v>175</v>
      </c>
      <c r="D5" s="82">
        <v>19</v>
      </c>
      <c r="E5" s="82">
        <v>640</v>
      </c>
      <c r="F5" s="82">
        <v>43</v>
      </c>
      <c r="G5" s="82">
        <v>126</v>
      </c>
      <c r="H5" s="122">
        <v>1003</v>
      </c>
    </row>
    <row r="6" spans="1:8" s="68" customFormat="1" ht="18.95" customHeight="1">
      <c r="A6" s="194"/>
      <c r="B6" s="59" t="s">
        <v>382</v>
      </c>
      <c r="C6" s="82">
        <v>165</v>
      </c>
      <c r="D6" s="82">
        <v>17</v>
      </c>
      <c r="E6" s="82">
        <v>640</v>
      </c>
      <c r="F6" s="82">
        <v>43</v>
      </c>
      <c r="G6" s="82">
        <v>114</v>
      </c>
      <c r="H6" s="122">
        <v>979</v>
      </c>
    </row>
    <row r="7" spans="1:8" s="68" customFormat="1" ht="18.95" customHeight="1">
      <c r="A7" s="194"/>
      <c r="B7" s="59" t="s">
        <v>183</v>
      </c>
      <c r="C7" s="82">
        <v>38</v>
      </c>
      <c r="D7" s="82">
        <v>6</v>
      </c>
      <c r="E7" s="82">
        <v>0</v>
      </c>
      <c r="F7" s="82">
        <v>0</v>
      </c>
      <c r="G7" s="82">
        <v>1</v>
      </c>
      <c r="H7" s="122">
        <v>45</v>
      </c>
    </row>
    <row r="8" spans="1:8" s="68" customFormat="1" ht="18.95" customHeight="1">
      <c r="A8" s="194"/>
      <c r="B8" s="59" t="s">
        <v>383</v>
      </c>
      <c r="C8" s="82">
        <v>136</v>
      </c>
      <c r="D8" s="82">
        <v>12</v>
      </c>
      <c r="E8" s="82">
        <v>0</v>
      </c>
      <c r="F8" s="82">
        <v>0</v>
      </c>
      <c r="G8" s="82">
        <v>35</v>
      </c>
      <c r="H8" s="122">
        <v>183</v>
      </c>
    </row>
    <row r="9" spans="1:8" ht="15" customHeight="1"/>
  </sheetData>
  <mergeCells count="5">
    <mergeCell ref="C2:G2"/>
    <mergeCell ref="A4:A8"/>
    <mergeCell ref="A1:H1"/>
    <mergeCell ref="H2:H3"/>
    <mergeCell ref="A2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D37"/>
  <sheetViews>
    <sheetView zoomScale="70" zoomScaleNormal="70" zoomScaleSheetLayoutView="40" workbookViewId="0">
      <selection sqref="A1:S1"/>
    </sheetView>
  </sheetViews>
  <sheetFormatPr defaultColWidth="9.140625" defaultRowHeight="12.75"/>
  <cols>
    <col min="1" max="1" width="16.5703125" style="3" customWidth="1"/>
    <col min="2" max="16384" width="9.140625" style="3"/>
  </cols>
  <sheetData>
    <row r="1" spans="1:30" ht="30" customHeight="1">
      <c r="A1" s="262" t="s">
        <v>515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</row>
    <row r="2" spans="1:30"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</row>
    <row r="3" spans="1:30" s="40" customFormat="1" ht="20.100000000000001" customHeight="1">
      <c r="A3" s="258" t="s">
        <v>184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</row>
    <row r="4" spans="1:30">
      <c r="A4" s="41"/>
      <c r="B4" s="42" t="s">
        <v>61</v>
      </c>
      <c r="C4" s="42" t="s">
        <v>59</v>
      </c>
      <c r="D4" s="42" t="s">
        <v>60</v>
      </c>
      <c r="E4" s="42" t="s">
        <v>58</v>
      </c>
      <c r="F4" s="42" t="s">
        <v>97</v>
      </c>
      <c r="G4" s="42" t="s">
        <v>98</v>
      </c>
      <c r="H4" s="42" t="s">
        <v>136</v>
      </c>
      <c r="I4" s="42" t="s">
        <v>180</v>
      </c>
      <c r="J4" s="42" t="s">
        <v>134</v>
      </c>
      <c r="K4" s="42" t="s">
        <v>115</v>
      </c>
      <c r="L4" s="42" t="s">
        <v>177</v>
      </c>
      <c r="M4" s="42" t="s">
        <v>178</v>
      </c>
      <c r="N4" s="42" t="s">
        <v>179</v>
      </c>
      <c r="O4" s="42" t="s">
        <v>510</v>
      </c>
      <c r="P4" s="43" t="s">
        <v>17</v>
      </c>
    </row>
    <row r="5" spans="1:30" ht="21" customHeight="1">
      <c r="A5" s="42" t="s">
        <v>181</v>
      </c>
      <c r="B5" s="39">
        <v>80</v>
      </c>
      <c r="C5" s="39">
        <v>501</v>
      </c>
      <c r="D5" s="39">
        <v>30</v>
      </c>
      <c r="E5" s="39">
        <v>62</v>
      </c>
      <c r="F5" s="39">
        <v>2</v>
      </c>
      <c r="G5" s="39">
        <v>101</v>
      </c>
      <c r="H5" s="39">
        <v>21</v>
      </c>
      <c r="I5" s="39">
        <v>482</v>
      </c>
      <c r="J5" s="39">
        <v>40</v>
      </c>
      <c r="K5" s="39">
        <v>1</v>
      </c>
      <c r="L5" s="39">
        <v>0</v>
      </c>
      <c r="M5" s="39">
        <v>0</v>
      </c>
      <c r="N5" s="39">
        <v>0</v>
      </c>
      <c r="O5" s="39">
        <v>0</v>
      </c>
      <c r="P5" s="43">
        <f>SUM(B5:O5)</f>
        <v>1320</v>
      </c>
    </row>
    <row r="6" spans="1:30" ht="24" customHeight="1">
      <c r="A6" s="42" t="s">
        <v>182</v>
      </c>
      <c r="B6" s="39">
        <v>82</v>
      </c>
      <c r="C6" s="39">
        <v>512</v>
      </c>
      <c r="D6" s="39">
        <v>28</v>
      </c>
      <c r="E6" s="39">
        <v>66</v>
      </c>
      <c r="F6" s="39">
        <v>2</v>
      </c>
      <c r="G6" s="39">
        <v>148</v>
      </c>
      <c r="H6" s="39">
        <v>39</v>
      </c>
      <c r="I6" s="39">
        <v>704</v>
      </c>
      <c r="J6" s="39">
        <v>88</v>
      </c>
      <c r="K6" s="39">
        <v>5</v>
      </c>
      <c r="L6" s="39">
        <v>0</v>
      </c>
      <c r="M6" s="39">
        <v>0</v>
      </c>
      <c r="N6" s="39">
        <v>0</v>
      </c>
      <c r="O6" s="39">
        <v>0</v>
      </c>
      <c r="P6" s="43">
        <f t="shared" ref="P6:P7" si="0">SUM(B6:O6)</f>
        <v>1674</v>
      </c>
    </row>
    <row r="7" spans="1:30" ht="24" customHeight="1">
      <c r="A7" s="42" t="s">
        <v>183</v>
      </c>
      <c r="B7" s="39">
        <v>47</v>
      </c>
      <c r="C7" s="39">
        <v>299</v>
      </c>
      <c r="D7" s="39">
        <v>15</v>
      </c>
      <c r="E7" s="39">
        <v>3</v>
      </c>
      <c r="F7" s="39">
        <v>0</v>
      </c>
      <c r="G7" s="39">
        <v>24</v>
      </c>
      <c r="H7" s="39">
        <v>6</v>
      </c>
      <c r="I7" s="39">
        <v>80</v>
      </c>
      <c r="J7" s="39">
        <v>4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43">
        <f t="shared" si="0"/>
        <v>478</v>
      </c>
    </row>
    <row r="9" spans="1:30" ht="20.100000000000001" customHeight="1">
      <c r="A9" s="263" t="s">
        <v>187</v>
      </c>
      <c r="B9" s="263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</row>
    <row r="10" spans="1:30">
      <c r="A10" s="41"/>
      <c r="B10" s="42" t="s">
        <v>26</v>
      </c>
      <c r="C10" s="42" t="s">
        <v>52</v>
      </c>
      <c r="D10" s="42" t="s">
        <v>53</v>
      </c>
      <c r="E10" s="42" t="s">
        <v>57</v>
      </c>
      <c r="F10" s="42" t="s">
        <v>91</v>
      </c>
      <c r="G10" s="42" t="s">
        <v>56</v>
      </c>
      <c r="H10" s="42" t="s">
        <v>55</v>
      </c>
      <c r="I10" s="42" t="s">
        <v>92</v>
      </c>
      <c r="J10" s="42" t="s">
        <v>185</v>
      </c>
      <c r="K10" s="42" t="s">
        <v>131</v>
      </c>
      <c r="L10" s="42" t="s">
        <v>112</v>
      </c>
      <c r="M10" s="42" t="s">
        <v>54</v>
      </c>
      <c r="N10" s="42" t="s">
        <v>132</v>
      </c>
      <c r="O10" s="42" t="s">
        <v>186</v>
      </c>
      <c r="P10" s="42" t="s">
        <v>105</v>
      </c>
      <c r="Q10" s="42" t="s">
        <v>106</v>
      </c>
      <c r="R10" s="43" t="s">
        <v>17</v>
      </c>
    </row>
    <row r="11" spans="1:30" ht="20.100000000000001" customHeight="1">
      <c r="A11" s="42" t="s">
        <v>181</v>
      </c>
      <c r="B11" s="39">
        <v>17</v>
      </c>
      <c r="C11" s="39">
        <v>2186</v>
      </c>
      <c r="D11" s="39">
        <v>4</v>
      </c>
      <c r="E11" s="39">
        <v>0</v>
      </c>
      <c r="F11" s="39">
        <v>0</v>
      </c>
      <c r="G11" s="39">
        <v>140</v>
      </c>
      <c r="H11" s="39">
        <v>26</v>
      </c>
      <c r="I11" s="39">
        <v>0</v>
      </c>
      <c r="J11" s="39">
        <v>84</v>
      </c>
      <c r="K11" s="39">
        <v>9</v>
      </c>
      <c r="L11" s="39">
        <v>25</v>
      </c>
      <c r="M11" s="39">
        <v>0</v>
      </c>
      <c r="N11" s="39">
        <v>6</v>
      </c>
      <c r="O11" s="39">
        <v>37</v>
      </c>
      <c r="P11" s="39">
        <v>1</v>
      </c>
      <c r="Q11" s="39">
        <v>2</v>
      </c>
      <c r="R11" s="43">
        <f>SUM(B11:Q11)</f>
        <v>2537</v>
      </c>
    </row>
    <row r="12" spans="1:30" ht="20.100000000000001" customHeight="1">
      <c r="A12" s="42" t="s">
        <v>182</v>
      </c>
      <c r="B12" s="39">
        <v>15</v>
      </c>
      <c r="C12" s="39">
        <v>2053</v>
      </c>
      <c r="D12" s="39">
        <v>4</v>
      </c>
      <c r="E12" s="39">
        <v>0</v>
      </c>
      <c r="F12" s="39">
        <v>0</v>
      </c>
      <c r="G12" s="39">
        <v>147</v>
      </c>
      <c r="H12" s="39">
        <v>27</v>
      </c>
      <c r="I12" s="39">
        <v>0</v>
      </c>
      <c r="J12" s="39">
        <v>80</v>
      </c>
      <c r="K12" s="39">
        <v>11</v>
      </c>
      <c r="L12" s="39">
        <v>31</v>
      </c>
      <c r="M12" s="39">
        <v>0</v>
      </c>
      <c r="N12" s="39">
        <v>1</v>
      </c>
      <c r="O12" s="39">
        <v>40</v>
      </c>
      <c r="P12" s="39">
        <v>1</v>
      </c>
      <c r="Q12" s="39">
        <v>3</v>
      </c>
      <c r="R12" s="43">
        <f t="shared" ref="R12:R13" si="1">SUM(B12:Q12)</f>
        <v>2413</v>
      </c>
    </row>
    <row r="13" spans="1:30" ht="20.100000000000001" customHeight="1">
      <c r="A13" s="42" t="s">
        <v>183</v>
      </c>
      <c r="B13" s="39">
        <v>9</v>
      </c>
      <c r="C13" s="39">
        <v>1375</v>
      </c>
      <c r="D13" s="39">
        <v>0</v>
      </c>
      <c r="E13" s="39">
        <v>0</v>
      </c>
      <c r="F13" s="39">
        <v>0</v>
      </c>
      <c r="G13" s="39">
        <v>11</v>
      </c>
      <c r="H13" s="39">
        <v>0</v>
      </c>
      <c r="I13" s="39">
        <v>0</v>
      </c>
      <c r="J13" s="39">
        <v>21</v>
      </c>
      <c r="K13" s="39">
        <v>6</v>
      </c>
      <c r="L13" s="39">
        <v>8</v>
      </c>
      <c r="M13" s="39">
        <v>0</v>
      </c>
      <c r="N13" s="39">
        <v>5</v>
      </c>
      <c r="O13" s="39">
        <v>15</v>
      </c>
      <c r="P13" s="39">
        <v>0</v>
      </c>
      <c r="Q13" s="39">
        <v>0</v>
      </c>
      <c r="R13" s="43">
        <f t="shared" si="1"/>
        <v>1450</v>
      </c>
    </row>
    <row r="15" spans="1:30" ht="20.100000000000001" customHeight="1">
      <c r="A15" s="263" t="s">
        <v>192</v>
      </c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</row>
    <row r="16" spans="1:30">
      <c r="A16" s="44"/>
      <c r="B16" s="42" t="s">
        <v>24</v>
      </c>
      <c r="C16" s="42" t="s">
        <v>50</v>
      </c>
      <c r="D16" s="42" t="s">
        <v>48</v>
      </c>
      <c r="E16" s="42" t="s">
        <v>188</v>
      </c>
      <c r="F16" s="42" t="s">
        <v>189</v>
      </c>
      <c r="G16" s="42" t="s">
        <v>190</v>
      </c>
      <c r="H16" s="42" t="s">
        <v>51</v>
      </c>
      <c r="I16" s="42" t="s">
        <v>191</v>
      </c>
      <c r="J16" s="42" t="s">
        <v>94</v>
      </c>
      <c r="K16" s="42" t="s">
        <v>47</v>
      </c>
      <c r="L16" s="42" t="s">
        <v>113</v>
      </c>
      <c r="M16" s="42" t="s">
        <v>107</v>
      </c>
      <c r="N16" s="43" t="s">
        <v>17</v>
      </c>
    </row>
    <row r="17" spans="1:15" ht="20.100000000000001" customHeight="1">
      <c r="A17" s="42" t="s">
        <v>181</v>
      </c>
      <c r="B17" s="39">
        <v>60</v>
      </c>
      <c r="C17" s="39">
        <v>223</v>
      </c>
      <c r="D17" s="39">
        <v>411</v>
      </c>
      <c r="E17" s="39">
        <v>19</v>
      </c>
      <c r="F17" s="39">
        <v>0</v>
      </c>
      <c r="G17" s="39">
        <v>5</v>
      </c>
      <c r="H17" s="39">
        <v>48</v>
      </c>
      <c r="I17" s="39">
        <v>42</v>
      </c>
      <c r="J17" s="39">
        <v>0</v>
      </c>
      <c r="K17" s="39">
        <v>151</v>
      </c>
      <c r="L17" s="39">
        <v>0</v>
      </c>
      <c r="M17" s="39">
        <v>0</v>
      </c>
      <c r="N17" s="43">
        <f>SUM(B17:M17)</f>
        <v>959</v>
      </c>
    </row>
    <row r="18" spans="1:15" ht="20.100000000000001" customHeight="1">
      <c r="A18" s="42" t="s">
        <v>182</v>
      </c>
      <c r="B18" s="39">
        <v>59</v>
      </c>
      <c r="C18" s="39">
        <v>220</v>
      </c>
      <c r="D18" s="39">
        <v>430</v>
      </c>
      <c r="E18" s="39">
        <v>21</v>
      </c>
      <c r="F18" s="39">
        <v>2</v>
      </c>
      <c r="G18" s="39">
        <v>4</v>
      </c>
      <c r="H18" s="39">
        <v>53</v>
      </c>
      <c r="I18" s="39">
        <v>41</v>
      </c>
      <c r="J18" s="39">
        <v>0</v>
      </c>
      <c r="K18" s="39">
        <v>157</v>
      </c>
      <c r="L18" s="39">
        <v>0</v>
      </c>
      <c r="M18" s="39">
        <v>0</v>
      </c>
      <c r="N18" s="43">
        <f t="shared" ref="N18:N19" si="2">SUM(B18:M18)</f>
        <v>987</v>
      </c>
    </row>
    <row r="19" spans="1:15" ht="20.100000000000001" customHeight="1">
      <c r="A19" s="42" t="s">
        <v>183</v>
      </c>
      <c r="B19" s="39">
        <v>55</v>
      </c>
      <c r="C19" s="39">
        <v>17</v>
      </c>
      <c r="D19" s="39">
        <v>151</v>
      </c>
      <c r="E19" s="39">
        <v>25</v>
      </c>
      <c r="F19" s="39">
        <v>0</v>
      </c>
      <c r="G19" s="39">
        <v>1</v>
      </c>
      <c r="H19" s="39">
        <v>5</v>
      </c>
      <c r="I19" s="39">
        <v>3</v>
      </c>
      <c r="J19" s="39">
        <v>0</v>
      </c>
      <c r="K19" s="39">
        <v>11</v>
      </c>
      <c r="L19" s="39">
        <v>0</v>
      </c>
      <c r="M19" s="39">
        <v>0</v>
      </c>
      <c r="N19" s="43">
        <f t="shared" si="2"/>
        <v>268</v>
      </c>
    </row>
    <row r="21" spans="1:15" ht="20.100000000000001" customHeight="1">
      <c r="A21" s="263" t="s">
        <v>193</v>
      </c>
      <c r="B21" s="263"/>
      <c r="C21" s="263"/>
      <c r="D21" s="263"/>
      <c r="E21" s="263"/>
      <c r="F21" s="263"/>
      <c r="G21" s="263"/>
    </row>
    <row r="22" spans="1:15">
      <c r="A22" s="44"/>
      <c r="B22" s="42" t="s">
        <v>122</v>
      </c>
      <c r="C22" s="42" t="s">
        <v>67</v>
      </c>
      <c r="D22" s="42" t="s">
        <v>108</v>
      </c>
      <c r="E22" s="42" t="s">
        <v>75</v>
      </c>
      <c r="F22" s="42" t="s">
        <v>123</v>
      </c>
      <c r="G22" s="43" t="s">
        <v>17</v>
      </c>
    </row>
    <row r="23" spans="1:15" ht="20.100000000000001" customHeight="1">
      <c r="A23" s="42" t="s">
        <v>181</v>
      </c>
      <c r="B23" s="39">
        <v>1</v>
      </c>
      <c r="C23" s="39">
        <v>2</v>
      </c>
      <c r="D23" s="39">
        <v>0</v>
      </c>
      <c r="E23" s="39">
        <v>0</v>
      </c>
      <c r="F23" s="39">
        <v>3</v>
      </c>
      <c r="G23" s="43">
        <f>SUM(B23:F23)</f>
        <v>6</v>
      </c>
    </row>
    <row r="24" spans="1:15" ht="20.100000000000001" customHeight="1">
      <c r="A24" s="42" t="s">
        <v>182</v>
      </c>
      <c r="B24" s="39">
        <v>4</v>
      </c>
      <c r="C24" s="39">
        <v>4</v>
      </c>
      <c r="D24" s="39">
        <v>9</v>
      </c>
      <c r="E24" s="39">
        <v>0</v>
      </c>
      <c r="F24" s="39">
        <v>4</v>
      </c>
      <c r="G24" s="43">
        <f t="shared" ref="G24:G25" si="3">SUM(B24:F24)</f>
        <v>21</v>
      </c>
    </row>
    <row r="25" spans="1:15" ht="20.100000000000001" customHeight="1">
      <c r="A25" s="42" t="s">
        <v>183</v>
      </c>
      <c r="B25" s="39">
        <v>3</v>
      </c>
      <c r="C25" s="39">
        <v>3</v>
      </c>
      <c r="D25" s="39">
        <v>1</v>
      </c>
      <c r="E25" s="39">
        <v>1</v>
      </c>
      <c r="F25" s="39">
        <v>0</v>
      </c>
      <c r="G25" s="43">
        <f t="shared" si="3"/>
        <v>8</v>
      </c>
    </row>
    <row r="27" spans="1:15" ht="20.100000000000001" customHeight="1">
      <c r="A27" s="260" t="s">
        <v>527</v>
      </c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</row>
    <row r="28" spans="1:15" ht="13.5" customHeight="1">
      <c r="A28" s="45"/>
      <c r="B28" s="42" t="s">
        <v>116</v>
      </c>
      <c r="C28" s="42" t="s">
        <v>117</v>
      </c>
      <c r="D28" s="42" t="s">
        <v>62</v>
      </c>
      <c r="E28" s="42" t="s">
        <v>63</v>
      </c>
      <c r="F28" s="42" t="s">
        <v>64</v>
      </c>
      <c r="G28" s="42" t="s">
        <v>129</v>
      </c>
      <c r="H28" s="42" t="s">
        <v>65</v>
      </c>
      <c r="I28" s="42" t="s">
        <v>124</v>
      </c>
      <c r="J28" s="42" t="s">
        <v>66</v>
      </c>
      <c r="K28" s="42" t="s">
        <v>119</v>
      </c>
      <c r="L28" s="42" t="s">
        <v>68</v>
      </c>
      <c r="M28" s="42" t="s">
        <v>118</v>
      </c>
      <c r="N28" s="42" t="s">
        <v>69</v>
      </c>
      <c r="O28" s="43" t="s">
        <v>17</v>
      </c>
    </row>
    <row r="29" spans="1:15" ht="20.100000000000001" customHeight="1">
      <c r="A29" s="42" t="s">
        <v>181</v>
      </c>
      <c r="B29" s="39">
        <v>244</v>
      </c>
      <c r="C29" s="39">
        <v>4</v>
      </c>
      <c r="D29" s="39">
        <v>77</v>
      </c>
      <c r="E29" s="39">
        <v>17</v>
      </c>
      <c r="F29" s="39">
        <v>0</v>
      </c>
      <c r="G29" s="39">
        <v>106</v>
      </c>
      <c r="H29" s="39">
        <v>30</v>
      </c>
      <c r="I29" s="39">
        <v>3</v>
      </c>
      <c r="J29" s="39">
        <v>0</v>
      </c>
      <c r="K29" s="39">
        <v>15</v>
      </c>
      <c r="L29" s="39">
        <v>0</v>
      </c>
      <c r="M29" s="39">
        <v>45</v>
      </c>
      <c r="N29" s="39">
        <v>2</v>
      </c>
      <c r="O29" s="43">
        <f>SUM(B29:N29,B35:N35)</f>
        <v>1953</v>
      </c>
    </row>
    <row r="30" spans="1:15" ht="20.100000000000001" customHeight="1">
      <c r="A30" s="42" t="s">
        <v>182</v>
      </c>
      <c r="B30" s="39">
        <v>236</v>
      </c>
      <c r="C30" s="39">
        <v>3</v>
      </c>
      <c r="D30" s="39">
        <v>84</v>
      </c>
      <c r="E30" s="39">
        <v>17</v>
      </c>
      <c r="F30" s="39">
        <v>12</v>
      </c>
      <c r="G30" s="39">
        <v>100</v>
      </c>
      <c r="H30" s="39">
        <v>127</v>
      </c>
      <c r="I30" s="39">
        <v>0</v>
      </c>
      <c r="J30" s="39">
        <v>0</v>
      </c>
      <c r="K30" s="39">
        <v>16</v>
      </c>
      <c r="L30" s="39">
        <v>8</v>
      </c>
      <c r="M30" s="39">
        <v>46</v>
      </c>
      <c r="N30" s="39">
        <v>36</v>
      </c>
      <c r="O30" s="43">
        <f t="shared" ref="O30:O31" si="4">SUM(B30:N30,B36:N36)</f>
        <v>2161</v>
      </c>
    </row>
    <row r="31" spans="1:15" ht="20.100000000000001" customHeight="1">
      <c r="A31" s="42" t="s">
        <v>183</v>
      </c>
      <c r="B31" s="39">
        <v>214</v>
      </c>
      <c r="C31" s="39">
        <v>2</v>
      </c>
      <c r="D31" s="39">
        <v>4</v>
      </c>
      <c r="E31" s="39">
        <v>0</v>
      </c>
      <c r="F31" s="39">
        <v>2</v>
      </c>
      <c r="G31" s="39">
        <v>98</v>
      </c>
      <c r="H31" s="39">
        <v>24</v>
      </c>
      <c r="I31" s="39">
        <v>5</v>
      </c>
      <c r="J31" s="39">
        <v>0</v>
      </c>
      <c r="K31" s="39">
        <v>0</v>
      </c>
      <c r="L31" s="39">
        <v>0</v>
      </c>
      <c r="M31" s="39">
        <v>11</v>
      </c>
      <c r="N31" s="39">
        <v>5</v>
      </c>
      <c r="O31" s="43">
        <f t="shared" si="4"/>
        <v>1869</v>
      </c>
    </row>
    <row r="33" spans="1:15" ht="20.100000000000001" customHeight="1">
      <c r="A33" s="258" t="s">
        <v>528</v>
      </c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59"/>
      <c r="M33" s="259"/>
      <c r="N33" s="259"/>
      <c r="O33" s="259"/>
    </row>
    <row r="34" spans="1:15">
      <c r="A34" s="45"/>
      <c r="B34" s="42" t="s">
        <v>120</v>
      </c>
      <c r="C34" s="42" t="s">
        <v>70</v>
      </c>
      <c r="D34" s="42" t="s">
        <v>128</v>
      </c>
      <c r="E34" s="42" t="s">
        <v>71</v>
      </c>
      <c r="F34" s="42" t="s">
        <v>126</v>
      </c>
      <c r="G34" s="42" t="s">
        <v>121</v>
      </c>
      <c r="H34" s="42" t="s">
        <v>72</v>
      </c>
      <c r="I34" s="42" t="s">
        <v>73</v>
      </c>
      <c r="J34" s="42" t="s">
        <v>125</v>
      </c>
      <c r="K34" s="42" t="s">
        <v>130</v>
      </c>
      <c r="L34" s="42" t="s">
        <v>74</v>
      </c>
      <c r="M34" s="42" t="s">
        <v>127</v>
      </c>
      <c r="N34" s="42" t="s">
        <v>511</v>
      </c>
      <c r="O34" s="43" t="s">
        <v>17</v>
      </c>
    </row>
    <row r="35" spans="1:15" ht="20.100000000000001" customHeight="1">
      <c r="A35" s="42" t="s">
        <v>181</v>
      </c>
      <c r="B35" s="39">
        <v>629</v>
      </c>
      <c r="C35" s="39">
        <v>0</v>
      </c>
      <c r="D35" s="39">
        <v>3</v>
      </c>
      <c r="E35" s="39">
        <v>0</v>
      </c>
      <c r="F35" s="39">
        <v>49</v>
      </c>
      <c r="G35" s="39">
        <v>339</v>
      </c>
      <c r="H35" s="39">
        <v>9</v>
      </c>
      <c r="I35" s="39">
        <v>31</v>
      </c>
      <c r="J35" s="39">
        <v>73</v>
      </c>
      <c r="K35" s="39">
        <v>263</v>
      </c>
      <c r="L35" s="39">
        <v>0</v>
      </c>
      <c r="M35" s="39">
        <v>11</v>
      </c>
      <c r="N35" s="39">
        <v>3</v>
      </c>
      <c r="O35" s="43">
        <f>SUM(B35:N35,B29:N29)</f>
        <v>1953</v>
      </c>
    </row>
    <row r="36" spans="1:15" ht="20.100000000000001" customHeight="1">
      <c r="A36" s="42" t="s">
        <v>182</v>
      </c>
      <c r="B36" s="39">
        <v>583</v>
      </c>
      <c r="C36" s="39">
        <v>0</v>
      </c>
      <c r="D36" s="39">
        <v>2</v>
      </c>
      <c r="E36" s="39">
        <v>1</v>
      </c>
      <c r="F36" s="39">
        <v>40</v>
      </c>
      <c r="G36" s="39">
        <v>339</v>
      </c>
      <c r="H36" s="39">
        <v>38</v>
      </c>
      <c r="I36" s="39">
        <v>65</v>
      </c>
      <c r="J36" s="39">
        <v>103</v>
      </c>
      <c r="K36" s="39">
        <v>289</v>
      </c>
      <c r="L36" s="39">
        <v>5</v>
      </c>
      <c r="M36" s="39">
        <v>10</v>
      </c>
      <c r="N36" s="39">
        <v>1</v>
      </c>
      <c r="O36" s="43">
        <f t="shared" ref="O36:O37" si="5">SUM(B36:N36,B30:N30)</f>
        <v>2161</v>
      </c>
    </row>
    <row r="37" spans="1:15" ht="20.100000000000001" customHeight="1">
      <c r="A37" s="42" t="s">
        <v>183</v>
      </c>
      <c r="B37" s="39">
        <v>668</v>
      </c>
      <c r="C37" s="39">
        <v>0</v>
      </c>
      <c r="D37" s="39">
        <v>7</v>
      </c>
      <c r="E37" s="39">
        <v>0</v>
      </c>
      <c r="F37" s="39">
        <v>32</v>
      </c>
      <c r="G37" s="39">
        <v>314</v>
      </c>
      <c r="H37" s="39">
        <v>6</v>
      </c>
      <c r="I37" s="39">
        <v>18</v>
      </c>
      <c r="J37" s="39">
        <v>91</v>
      </c>
      <c r="K37" s="39">
        <v>360</v>
      </c>
      <c r="L37" s="39">
        <v>0</v>
      </c>
      <c r="M37" s="39">
        <v>6</v>
      </c>
      <c r="N37" s="39">
        <v>2</v>
      </c>
      <c r="O37" s="43">
        <f t="shared" si="5"/>
        <v>1869</v>
      </c>
    </row>
  </sheetData>
  <mergeCells count="7">
    <mergeCell ref="A33:O33"/>
    <mergeCell ref="A27:O27"/>
    <mergeCell ref="A1:S1"/>
    <mergeCell ref="A21:G21"/>
    <mergeCell ref="A15:N15"/>
    <mergeCell ref="A9:R9"/>
    <mergeCell ref="A3:P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3"/>
  <sheetViews>
    <sheetView zoomScale="70" zoomScaleNormal="70" workbookViewId="0">
      <selection sqref="A1:I1"/>
    </sheetView>
  </sheetViews>
  <sheetFormatPr defaultColWidth="9.140625" defaultRowHeight="12.75"/>
  <cols>
    <col min="1" max="2" width="9.140625" style="3"/>
    <col min="3" max="3" width="12.28515625" style="3" customWidth="1"/>
    <col min="4" max="5" width="9.140625" style="3"/>
    <col min="6" max="6" width="12" style="3" customWidth="1"/>
    <col min="7" max="7" width="11.85546875" style="3" customWidth="1"/>
    <col min="8" max="8" width="12.140625" style="3" customWidth="1"/>
    <col min="9" max="9" width="12.7109375" style="3" customWidth="1"/>
    <col min="10" max="16384" width="9.140625" style="3"/>
  </cols>
  <sheetData>
    <row r="1" spans="1:10" ht="15">
      <c r="A1" s="265" t="s">
        <v>509</v>
      </c>
      <c r="B1" s="265"/>
      <c r="C1" s="265"/>
      <c r="D1" s="265"/>
      <c r="E1" s="265"/>
      <c r="F1" s="265"/>
      <c r="G1" s="265"/>
      <c r="H1" s="265"/>
      <c r="I1" s="265"/>
      <c r="J1" s="46"/>
    </row>
    <row r="2" spans="1:10">
      <c r="A2" s="264" t="s">
        <v>83</v>
      </c>
      <c r="B2" s="264" t="s">
        <v>84</v>
      </c>
      <c r="C2" s="264"/>
      <c r="D2" s="264"/>
      <c r="E2" s="264" t="s">
        <v>85</v>
      </c>
      <c r="F2" s="264"/>
      <c r="G2" s="264"/>
      <c r="H2" s="264"/>
      <c r="I2" s="264" t="s">
        <v>508</v>
      </c>
      <c r="J2" s="8"/>
    </row>
    <row r="3" spans="1:10" ht="76.5">
      <c r="A3" s="264"/>
      <c r="B3" s="47" t="s">
        <v>86</v>
      </c>
      <c r="C3" s="47" t="s">
        <v>110</v>
      </c>
      <c r="D3" s="47" t="s">
        <v>87</v>
      </c>
      <c r="E3" s="47" t="s">
        <v>88</v>
      </c>
      <c r="F3" s="47" t="s">
        <v>111</v>
      </c>
      <c r="G3" s="47" t="s">
        <v>89</v>
      </c>
      <c r="H3" s="47" t="s">
        <v>90</v>
      </c>
      <c r="I3" s="264"/>
      <c r="J3" s="8"/>
    </row>
    <row r="4" spans="1:10" ht="20.100000000000001" customHeight="1">
      <c r="A4" s="48" t="s">
        <v>1</v>
      </c>
      <c r="B4" s="14">
        <v>41</v>
      </c>
      <c r="C4" s="14">
        <v>2943</v>
      </c>
      <c r="D4" s="14">
        <v>2203</v>
      </c>
      <c r="E4" s="14">
        <v>30724</v>
      </c>
      <c r="F4" s="14">
        <v>2337</v>
      </c>
      <c r="G4" s="14">
        <v>20348</v>
      </c>
      <c r="H4" s="14">
        <v>8039</v>
      </c>
      <c r="I4" s="15">
        <v>427325</v>
      </c>
      <c r="J4" s="8"/>
    </row>
    <row r="5" spans="1:10" ht="20.100000000000001" customHeight="1">
      <c r="A5" s="48" t="s">
        <v>2</v>
      </c>
      <c r="B5" s="14">
        <v>92</v>
      </c>
      <c r="C5" s="14">
        <v>1320</v>
      </c>
      <c r="D5" s="14">
        <v>384</v>
      </c>
      <c r="E5" s="14">
        <v>41254</v>
      </c>
      <c r="F5" s="14">
        <v>1272</v>
      </c>
      <c r="G5" s="14">
        <v>25552</v>
      </c>
      <c r="H5" s="14">
        <v>14430</v>
      </c>
      <c r="I5" s="15">
        <v>357432</v>
      </c>
      <c r="J5" s="8"/>
    </row>
    <row r="6" spans="1:10" ht="20.100000000000001" customHeight="1">
      <c r="A6" s="48" t="s">
        <v>3</v>
      </c>
      <c r="B6" s="14">
        <v>28</v>
      </c>
      <c r="C6" s="14">
        <v>179</v>
      </c>
      <c r="D6" s="14">
        <v>29</v>
      </c>
      <c r="E6" s="14">
        <v>28121</v>
      </c>
      <c r="F6" s="14">
        <v>1795</v>
      </c>
      <c r="G6" s="14">
        <v>21926</v>
      </c>
      <c r="H6" s="14">
        <v>4400</v>
      </c>
      <c r="I6" s="15">
        <v>228034</v>
      </c>
      <c r="J6" s="8"/>
    </row>
    <row r="7" spans="1:10" ht="20.100000000000001" customHeight="1">
      <c r="A7" s="48" t="s">
        <v>4</v>
      </c>
      <c r="B7" s="14">
        <v>37</v>
      </c>
      <c r="C7" s="14">
        <v>1496</v>
      </c>
      <c r="D7" s="14">
        <v>386</v>
      </c>
      <c r="E7" s="14">
        <v>34855</v>
      </c>
      <c r="F7" s="14">
        <v>466</v>
      </c>
      <c r="G7" s="14">
        <v>22596</v>
      </c>
      <c r="H7" s="14">
        <v>11793</v>
      </c>
      <c r="I7" s="15">
        <v>408054</v>
      </c>
      <c r="J7" s="8"/>
    </row>
    <row r="8" spans="1:10" ht="20.100000000000001" customHeight="1">
      <c r="A8" s="48" t="s">
        <v>5</v>
      </c>
      <c r="B8" s="14">
        <v>2</v>
      </c>
      <c r="C8" s="14">
        <v>978</v>
      </c>
      <c r="D8" s="14">
        <v>180</v>
      </c>
      <c r="E8" s="14">
        <v>27961</v>
      </c>
      <c r="F8" s="14">
        <v>476</v>
      </c>
      <c r="G8" s="14">
        <v>25456</v>
      </c>
      <c r="H8" s="14">
        <v>2029</v>
      </c>
      <c r="I8" s="15">
        <v>306525</v>
      </c>
      <c r="J8" s="8"/>
    </row>
    <row r="9" spans="1:10" ht="20.100000000000001" customHeight="1">
      <c r="A9" s="48" t="s">
        <v>6</v>
      </c>
      <c r="B9" s="14">
        <v>86</v>
      </c>
      <c r="C9" s="14">
        <v>174</v>
      </c>
      <c r="D9" s="14">
        <v>118</v>
      </c>
      <c r="E9" s="14">
        <v>36674</v>
      </c>
      <c r="F9" s="14">
        <v>247</v>
      </c>
      <c r="G9" s="14">
        <v>18375</v>
      </c>
      <c r="H9" s="14">
        <v>18052</v>
      </c>
      <c r="I9" s="15">
        <v>386113</v>
      </c>
      <c r="J9" s="8"/>
    </row>
    <row r="10" spans="1:10" ht="20.100000000000001" customHeight="1">
      <c r="A10" s="48" t="s">
        <v>7</v>
      </c>
      <c r="B10" s="14">
        <v>9</v>
      </c>
      <c r="C10" s="14">
        <v>1469</v>
      </c>
      <c r="D10" s="14">
        <v>130</v>
      </c>
      <c r="E10" s="14">
        <v>27557</v>
      </c>
      <c r="F10" s="14">
        <v>805</v>
      </c>
      <c r="G10" s="14">
        <v>18578</v>
      </c>
      <c r="H10" s="14">
        <v>8174</v>
      </c>
      <c r="I10" s="15">
        <v>342839</v>
      </c>
      <c r="J10" s="8"/>
    </row>
    <row r="11" spans="1:10" ht="20.100000000000001" customHeight="1">
      <c r="A11" s="48" t="s">
        <v>8</v>
      </c>
      <c r="B11" s="14">
        <v>39</v>
      </c>
      <c r="C11" s="14">
        <v>805</v>
      </c>
      <c r="D11" s="14">
        <v>87</v>
      </c>
      <c r="E11" s="14">
        <v>50074</v>
      </c>
      <c r="F11" s="14">
        <v>1183</v>
      </c>
      <c r="G11" s="14">
        <v>48615</v>
      </c>
      <c r="H11" s="14">
        <v>276</v>
      </c>
      <c r="I11" s="15">
        <v>541820</v>
      </c>
      <c r="J11" s="8"/>
    </row>
    <row r="12" spans="1:10" ht="23.25" customHeight="1">
      <c r="A12" s="16" t="s">
        <v>9</v>
      </c>
      <c r="B12" s="16">
        <v>334</v>
      </c>
      <c r="C12" s="16">
        <v>9364</v>
      </c>
      <c r="D12" s="16">
        <v>3517</v>
      </c>
      <c r="E12" s="16">
        <v>277220</v>
      </c>
      <c r="F12" s="16">
        <v>8581</v>
      </c>
      <c r="G12" s="16">
        <v>201446</v>
      </c>
      <c r="H12" s="16">
        <v>67193</v>
      </c>
      <c r="I12" s="16">
        <v>2998142</v>
      </c>
      <c r="J12" s="8"/>
    </row>
    <row r="13" spans="1:10" ht="20.25" customHeight="1">
      <c r="A13" s="13" t="s">
        <v>176</v>
      </c>
      <c r="B13" s="13"/>
      <c r="C13" s="13"/>
      <c r="D13" s="13"/>
      <c r="E13" s="13"/>
      <c r="F13" s="13"/>
      <c r="G13" s="13"/>
      <c r="H13" s="13"/>
      <c r="I13" s="13"/>
    </row>
  </sheetData>
  <mergeCells count="5">
    <mergeCell ref="B2:D2"/>
    <mergeCell ref="E2:H2"/>
    <mergeCell ref="I2:I3"/>
    <mergeCell ref="A2:A3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7FF"/>
    <pageSetUpPr fitToPage="1"/>
  </sheetPr>
  <dimension ref="A1:D20"/>
  <sheetViews>
    <sheetView zoomScale="70" zoomScaleNormal="70" workbookViewId="0"/>
  </sheetViews>
  <sheetFormatPr defaultRowHeight="12.75"/>
  <cols>
    <col min="1" max="1" width="12.42578125" bestFit="1" customWidth="1"/>
    <col min="2" max="2" width="2.42578125" customWidth="1"/>
    <col min="3" max="3" width="124.7109375" style="9" customWidth="1"/>
  </cols>
  <sheetData>
    <row r="1" spans="1:3">
      <c r="A1" s="54" t="s">
        <v>466</v>
      </c>
      <c r="B1" s="54"/>
    </row>
    <row r="2" spans="1:3">
      <c r="A2" s="54"/>
      <c r="B2" s="54"/>
    </row>
    <row r="3" spans="1:3" ht="25.5">
      <c r="A3" s="107" t="s">
        <v>454</v>
      </c>
      <c r="B3" s="49" t="s">
        <v>34</v>
      </c>
      <c r="C3" s="21" t="s">
        <v>457</v>
      </c>
    </row>
    <row r="4" spans="1:3" ht="10.5" customHeight="1">
      <c r="A4" s="107"/>
      <c r="B4" s="49"/>
      <c r="C4" s="21"/>
    </row>
    <row r="5" spans="1:3" ht="76.5">
      <c r="A5" s="107" t="s">
        <v>396</v>
      </c>
      <c r="B5" s="49" t="s">
        <v>34</v>
      </c>
      <c r="C5" s="51" t="s">
        <v>502</v>
      </c>
    </row>
    <row r="6" spans="1:3" ht="10.5" customHeight="1">
      <c r="A6" s="107"/>
      <c r="B6" s="49"/>
      <c r="C6" s="21"/>
    </row>
    <row r="7" spans="1:3">
      <c r="A7" s="107" t="s">
        <v>455</v>
      </c>
      <c r="B7" s="49" t="s">
        <v>34</v>
      </c>
      <c r="C7" s="51" t="s">
        <v>458</v>
      </c>
    </row>
    <row r="8" spans="1:3">
      <c r="A8" s="107"/>
      <c r="B8" s="49"/>
      <c r="C8" s="51"/>
    </row>
    <row r="9" spans="1:3" ht="25.5">
      <c r="A9" s="107" t="s">
        <v>456</v>
      </c>
      <c r="B9" s="49" t="s">
        <v>34</v>
      </c>
      <c r="C9" s="51" t="s">
        <v>459</v>
      </c>
    </row>
    <row r="10" spans="1:3">
      <c r="A10" s="107"/>
      <c r="B10" s="49"/>
      <c r="C10" s="51"/>
    </row>
    <row r="11" spans="1:3">
      <c r="A11" s="107" t="s">
        <v>181</v>
      </c>
      <c r="B11" s="49" t="s">
        <v>34</v>
      </c>
      <c r="C11" s="51" t="s">
        <v>460</v>
      </c>
    </row>
    <row r="12" spans="1:3">
      <c r="A12" s="107"/>
      <c r="B12" s="49"/>
      <c r="C12" s="51"/>
    </row>
    <row r="13" spans="1:3" ht="38.25">
      <c r="A13" s="107" t="s">
        <v>182</v>
      </c>
      <c r="B13" s="49" t="s">
        <v>34</v>
      </c>
      <c r="C13" s="51" t="s">
        <v>461</v>
      </c>
    </row>
    <row r="14" spans="1:3">
      <c r="A14" s="107"/>
      <c r="B14" s="49"/>
      <c r="C14" s="51"/>
    </row>
    <row r="15" spans="1:3">
      <c r="A15" s="107" t="s">
        <v>382</v>
      </c>
      <c r="B15" s="49" t="s">
        <v>34</v>
      </c>
      <c r="C15" s="51" t="s">
        <v>462</v>
      </c>
    </row>
    <row r="16" spans="1:3">
      <c r="A16" s="107"/>
      <c r="B16" s="49"/>
      <c r="C16" s="51"/>
    </row>
    <row r="17" spans="1:4">
      <c r="A17" s="107" t="s">
        <v>183</v>
      </c>
      <c r="B17" s="49" t="s">
        <v>34</v>
      </c>
      <c r="C17" s="51" t="s">
        <v>463</v>
      </c>
      <c r="D17" s="1"/>
    </row>
    <row r="18" spans="1:4">
      <c r="A18" s="107"/>
      <c r="B18" s="49"/>
      <c r="C18" s="51"/>
      <c r="D18" s="1"/>
    </row>
    <row r="19" spans="1:4" ht="25.5">
      <c r="A19" s="107" t="s">
        <v>383</v>
      </c>
      <c r="B19" s="49" t="s">
        <v>34</v>
      </c>
      <c r="C19" s="51" t="s">
        <v>467</v>
      </c>
    </row>
    <row r="20" spans="1:4">
      <c r="C20" s="12"/>
    </row>
  </sheetData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7FF"/>
    <pageSetUpPr fitToPage="1"/>
  </sheetPr>
  <dimension ref="A1:C106"/>
  <sheetViews>
    <sheetView zoomScale="70" zoomScaleNormal="70" zoomScaleSheetLayoutView="115" workbookViewId="0">
      <selection sqref="A1:C1"/>
    </sheetView>
  </sheetViews>
  <sheetFormatPr defaultColWidth="9.140625" defaultRowHeight="12.75"/>
  <cols>
    <col min="1" max="1" width="9" style="99" customWidth="1"/>
    <col min="2" max="2" width="3.7109375" style="10" customWidth="1"/>
    <col min="3" max="3" width="135.28515625" style="51" customWidth="1"/>
    <col min="4" max="16384" width="9.140625" style="10"/>
  </cols>
  <sheetData>
    <row r="1" spans="1:3" ht="14.25">
      <c r="A1" s="177" t="s">
        <v>381</v>
      </c>
      <c r="B1" s="177"/>
      <c r="C1" s="177"/>
    </row>
    <row r="2" spans="1:3" ht="8.1" customHeight="1">
      <c r="A2" s="103"/>
      <c r="B2" s="74"/>
      <c r="C2" s="103"/>
    </row>
    <row r="3" spans="1:3">
      <c r="A3" s="178" t="s">
        <v>258</v>
      </c>
      <c r="B3" s="178"/>
      <c r="C3" s="178"/>
    </row>
    <row r="4" spans="1:3" ht="25.5">
      <c r="A4" s="99" t="s">
        <v>12</v>
      </c>
      <c r="B4" s="18" t="s">
        <v>34</v>
      </c>
      <c r="C4" s="51" t="s">
        <v>36</v>
      </c>
    </row>
    <row r="5" spans="1:3">
      <c r="A5" s="99" t="s">
        <v>197</v>
      </c>
      <c r="B5" s="18" t="s">
        <v>34</v>
      </c>
      <c r="C5" s="51" t="s">
        <v>265</v>
      </c>
    </row>
    <row r="6" spans="1:3">
      <c r="A6" s="99" t="s">
        <v>198</v>
      </c>
      <c r="B6" s="18" t="s">
        <v>34</v>
      </c>
      <c r="C6" s="51" t="s">
        <v>266</v>
      </c>
    </row>
    <row r="7" spans="1:3" ht="18" customHeight="1">
      <c r="A7" s="99" t="s">
        <v>23</v>
      </c>
      <c r="B7" s="18" t="s">
        <v>34</v>
      </c>
      <c r="C7" s="51" t="s">
        <v>42</v>
      </c>
    </row>
    <row r="8" spans="1:3">
      <c r="A8" s="99" t="s">
        <v>76</v>
      </c>
      <c r="B8" s="18" t="s">
        <v>34</v>
      </c>
      <c r="C8" s="51" t="s">
        <v>78</v>
      </c>
    </row>
    <row r="9" spans="1:3">
      <c r="A9" s="99" t="s">
        <v>199</v>
      </c>
      <c r="B9" s="18" t="s">
        <v>34</v>
      </c>
      <c r="C9" s="51" t="s">
        <v>267</v>
      </c>
    </row>
    <row r="10" spans="1:3">
      <c r="A10" s="99" t="s">
        <v>200</v>
      </c>
      <c r="B10" s="18" t="s">
        <v>34</v>
      </c>
      <c r="C10" s="51" t="s">
        <v>268</v>
      </c>
    </row>
    <row r="11" spans="1:3" ht="18" customHeight="1">
      <c r="A11" s="99" t="s">
        <v>201</v>
      </c>
      <c r="B11" s="18" t="s">
        <v>34</v>
      </c>
      <c r="C11" s="51" t="s">
        <v>269</v>
      </c>
    </row>
    <row r="12" spans="1:3" ht="8.1" customHeight="1">
      <c r="B12" s="99"/>
    </row>
    <row r="13" spans="1:3">
      <c r="A13" s="178" t="s">
        <v>257</v>
      </c>
      <c r="B13" s="178"/>
      <c r="C13" s="178"/>
    </row>
    <row r="14" spans="1:3">
      <c r="A14" s="99" t="s">
        <v>13</v>
      </c>
      <c r="B14" s="18" t="s">
        <v>34</v>
      </c>
      <c r="C14" s="51" t="s">
        <v>37</v>
      </c>
    </row>
    <row r="15" spans="1:3">
      <c r="A15" s="99" t="s">
        <v>202</v>
      </c>
      <c r="B15" s="18" t="s">
        <v>34</v>
      </c>
      <c r="C15" s="51" t="s">
        <v>270</v>
      </c>
    </row>
    <row r="16" spans="1:3">
      <c r="A16" s="99" t="s">
        <v>203</v>
      </c>
      <c r="B16" s="18" t="s">
        <v>34</v>
      </c>
      <c r="C16" s="51" t="s">
        <v>271</v>
      </c>
    </row>
    <row r="17" spans="1:3">
      <c r="A17" s="99" t="s">
        <v>204</v>
      </c>
      <c r="B17" s="18" t="s">
        <v>34</v>
      </c>
      <c r="C17" s="51" t="s">
        <v>272</v>
      </c>
    </row>
    <row r="18" spans="1:3">
      <c r="A18" s="99" t="s">
        <v>205</v>
      </c>
      <c r="B18" s="18" t="s">
        <v>34</v>
      </c>
      <c r="C18" s="51" t="s">
        <v>273</v>
      </c>
    </row>
    <row r="19" spans="1:3">
      <c r="A19" s="99" t="s">
        <v>25</v>
      </c>
      <c r="B19" s="18" t="s">
        <v>34</v>
      </c>
      <c r="C19" s="51" t="s">
        <v>274</v>
      </c>
    </row>
    <row r="20" spans="1:3" ht="38.25">
      <c r="A20" s="99" t="s">
        <v>206</v>
      </c>
      <c r="B20" s="18" t="s">
        <v>34</v>
      </c>
      <c r="C20" s="51" t="s">
        <v>275</v>
      </c>
    </row>
    <row r="21" spans="1:3">
      <c r="A21" s="99" t="s">
        <v>207</v>
      </c>
      <c r="B21" s="18" t="s">
        <v>34</v>
      </c>
      <c r="C21" s="51" t="s">
        <v>276</v>
      </c>
    </row>
    <row r="22" spans="1:3">
      <c r="A22" s="99" t="s">
        <v>208</v>
      </c>
      <c r="B22" s="18" t="s">
        <v>34</v>
      </c>
      <c r="C22" s="51" t="s">
        <v>277</v>
      </c>
    </row>
    <row r="23" spans="1:3">
      <c r="A23" s="99" t="s">
        <v>209</v>
      </c>
      <c r="B23" s="18" t="s">
        <v>34</v>
      </c>
      <c r="C23" s="51" t="s">
        <v>419</v>
      </c>
    </row>
    <row r="24" spans="1:3">
      <c r="A24" s="99" t="s">
        <v>29</v>
      </c>
      <c r="B24" s="18" t="s">
        <v>34</v>
      </c>
      <c r="C24" s="51" t="s">
        <v>45</v>
      </c>
    </row>
    <row r="25" spans="1:3" ht="8.1" customHeight="1"/>
    <row r="26" spans="1:3">
      <c r="A26" s="178" t="s">
        <v>259</v>
      </c>
      <c r="B26" s="178"/>
      <c r="C26" s="178"/>
    </row>
    <row r="27" spans="1:3">
      <c r="A27" s="99" t="s">
        <v>16</v>
      </c>
      <c r="B27" s="18" t="s">
        <v>34</v>
      </c>
      <c r="C27" s="51" t="s">
        <v>279</v>
      </c>
    </row>
    <row r="28" spans="1:3">
      <c r="A28" s="99" t="s">
        <v>210</v>
      </c>
      <c r="B28" s="18" t="s">
        <v>34</v>
      </c>
      <c r="C28" s="51" t="s">
        <v>278</v>
      </c>
    </row>
    <row r="29" spans="1:3" ht="13.5" customHeight="1">
      <c r="A29" s="99" t="s">
        <v>211</v>
      </c>
      <c r="B29" s="18" t="s">
        <v>34</v>
      </c>
      <c r="C29" s="51" t="s">
        <v>411</v>
      </c>
    </row>
    <row r="30" spans="1:3" ht="12.75" customHeight="1"/>
    <row r="31" spans="1:3" ht="13.5" customHeight="1">
      <c r="A31" s="178" t="s">
        <v>264</v>
      </c>
      <c r="B31" s="178"/>
      <c r="C31" s="178"/>
    </row>
    <row r="32" spans="1:3" ht="27" customHeight="1">
      <c r="A32" s="115" t="s">
        <v>212</v>
      </c>
      <c r="B32" s="18" t="s">
        <v>34</v>
      </c>
      <c r="C32" s="51" t="s">
        <v>280</v>
      </c>
    </row>
    <row r="33" spans="1:3" ht="25.5">
      <c r="A33" s="99" t="s">
        <v>213</v>
      </c>
      <c r="B33" s="18" t="s">
        <v>34</v>
      </c>
      <c r="C33" s="51" t="s">
        <v>281</v>
      </c>
    </row>
    <row r="34" spans="1:3">
      <c r="A34" s="99" t="s">
        <v>214</v>
      </c>
      <c r="B34" s="18" t="s">
        <v>34</v>
      </c>
      <c r="C34" s="51" t="s">
        <v>282</v>
      </c>
    </row>
    <row r="35" spans="1:3" ht="38.25">
      <c r="A35" s="51" t="s">
        <v>215</v>
      </c>
      <c r="B35" s="18" t="s">
        <v>34</v>
      </c>
      <c r="C35" s="51" t="s">
        <v>503</v>
      </c>
    </row>
    <row r="36" spans="1:3" ht="5.25" customHeight="1"/>
    <row r="37" spans="1:3">
      <c r="A37" s="178" t="s">
        <v>260</v>
      </c>
      <c r="B37" s="178"/>
      <c r="C37" s="178"/>
    </row>
    <row r="38" spans="1:3">
      <c r="A38" s="99" t="s">
        <v>20</v>
      </c>
      <c r="B38" s="18" t="s">
        <v>34</v>
      </c>
      <c r="C38" s="51" t="s">
        <v>39</v>
      </c>
    </row>
    <row r="39" spans="1:3">
      <c r="A39" s="99" t="s">
        <v>216</v>
      </c>
      <c r="B39" s="18" t="s">
        <v>34</v>
      </c>
      <c r="C39" s="51" t="s">
        <v>420</v>
      </c>
    </row>
    <row r="40" spans="1:3">
      <c r="A40" s="99" t="s">
        <v>217</v>
      </c>
      <c r="B40" s="18" t="s">
        <v>34</v>
      </c>
      <c r="C40" s="51" t="s">
        <v>283</v>
      </c>
    </row>
    <row r="41" spans="1:3">
      <c r="A41" s="99" t="s">
        <v>109</v>
      </c>
      <c r="B41" s="18" t="s">
        <v>34</v>
      </c>
      <c r="C41" s="51" t="s">
        <v>421</v>
      </c>
    </row>
    <row r="43" spans="1:3">
      <c r="A43" s="178" t="s">
        <v>261</v>
      </c>
      <c r="B43" s="178"/>
      <c r="C43" s="178"/>
    </row>
    <row r="44" spans="1:3">
      <c r="A44" s="99" t="s">
        <v>30</v>
      </c>
      <c r="B44" s="18" t="s">
        <v>34</v>
      </c>
      <c r="C44" s="51" t="s">
        <v>284</v>
      </c>
    </row>
    <row r="45" spans="1:3">
      <c r="A45" s="99" t="s">
        <v>218</v>
      </c>
      <c r="B45" s="18" t="s">
        <v>34</v>
      </c>
      <c r="C45" s="51" t="s">
        <v>285</v>
      </c>
    </row>
    <row r="46" spans="1:3">
      <c r="A46" s="99" t="s">
        <v>219</v>
      </c>
      <c r="B46" s="18" t="s">
        <v>34</v>
      </c>
      <c r="C46" s="51" t="s">
        <v>286</v>
      </c>
    </row>
    <row r="47" spans="1:3">
      <c r="A47" s="99" t="s">
        <v>220</v>
      </c>
      <c r="B47" s="18" t="s">
        <v>34</v>
      </c>
      <c r="C47" s="51" t="s">
        <v>288</v>
      </c>
    </row>
    <row r="48" spans="1:3">
      <c r="A48" s="99" t="s">
        <v>221</v>
      </c>
      <c r="B48" s="18" t="s">
        <v>34</v>
      </c>
      <c r="C48" s="51" t="s">
        <v>289</v>
      </c>
    </row>
    <row r="49" spans="1:3">
      <c r="A49" s="99" t="s">
        <v>222</v>
      </c>
      <c r="B49" s="18" t="s">
        <v>34</v>
      </c>
      <c r="C49" s="51" t="s">
        <v>287</v>
      </c>
    </row>
    <row r="51" spans="1:3">
      <c r="A51" s="178" t="s">
        <v>262</v>
      </c>
      <c r="B51" s="178"/>
      <c r="C51" s="178"/>
    </row>
    <row r="52" spans="1:3">
      <c r="A52" s="99" t="s">
        <v>223</v>
      </c>
      <c r="B52" s="18" t="s">
        <v>34</v>
      </c>
      <c r="C52" s="51" t="s">
        <v>295</v>
      </c>
    </row>
    <row r="53" spans="1:3">
      <c r="A53" s="99" t="s">
        <v>224</v>
      </c>
      <c r="B53" s="18" t="s">
        <v>34</v>
      </c>
      <c r="C53" s="51" t="s">
        <v>290</v>
      </c>
    </row>
    <row r="54" spans="1:3" ht="15.75" customHeight="1">
      <c r="A54" s="99" t="s">
        <v>225</v>
      </c>
      <c r="B54" s="18" t="s">
        <v>34</v>
      </c>
      <c r="C54" s="51" t="s">
        <v>471</v>
      </c>
    </row>
    <row r="55" spans="1:3">
      <c r="A55" s="99" t="s">
        <v>226</v>
      </c>
      <c r="B55" s="18" t="s">
        <v>34</v>
      </c>
      <c r="C55" s="51" t="s">
        <v>294</v>
      </c>
    </row>
    <row r="56" spans="1:3">
      <c r="A56" s="99" t="s">
        <v>227</v>
      </c>
      <c r="B56" s="18" t="s">
        <v>34</v>
      </c>
      <c r="C56" s="51" t="s">
        <v>472</v>
      </c>
    </row>
    <row r="57" spans="1:3">
      <c r="A57" s="99" t="s">
        <v>228</v>
      </c>
      <c r="B57" s="18" t="s">
        <v>34</v>
      </c>
      <c r="C57" s="51" t="s">
        <v>422</v>
      </c>
    </row>
    <row r="58" spans="1:3" ht="8.1" customHeight="1"/>
    <row r="59" spans="1:3">
      <c r="A59" s="178" t="s">
        <v>291</v>
      </c>
      <c r="B59" s="178"/>
      <c r="C59" s="178"/>
    </row>
    <row r="60" spans="1:3" ht="25.5">
      <c r="A60" s="99" t="s">
        <v>15</v>
      </c>
      <c r="B60" s="18" t="s">
        <v>34</v>
      </c>
      <c r="C60" s="51" t="s">
        <v>77</v>
      </c>
    </row>
    <row r="61" spans="1:3" ht="38.25">
      <c r="A61" s="99" t="s">
        <v>229</v>
      </c>
      <c r="B61" s="18" t="s">
        <v>34</v>
      </c>
      <c r="C61" s="51" t="s">
        <v>470</v>
      </c>
    </row>
    <row r="62" spans="1:3">
      <c r="A62" s="99" t="s">
        <v>230</v>
      </c>
      <c r="B62" s="18" t="s">
        <v>34</v>
      </c>
      <c r="C62" s="51" t="s">
        <v>292</v>
      </c>
    </row>
    <row r="63" spans="1:3">
      <c r="A63" s="99" t="s">
        <v>231</v>
      </c>
      <c r="B63" s="18" t="s">
        <v>34</v>
      </c>
      <c r="C63" s="51" t="s">
        <v>437</v>
      </c>
    </row>
    <row r="64" spans="1:3">
      <c r="A64" s="99" t="s">
        <v>232</v>
      </c>
      <c r="B64" s="18" t="s">
        <v>34</v>
      </c>
      <c r="C64" s="51" t="s">
        <v>293</v>
      </c>
    </row>
    <row r="65" spans="1:3">
      <c r="A65" s="99" t="s">
        <v>233</v>
      </c>
      <c r="B65" s="18" t="s">
        <v>34</v>
      </c>
      <c r="C65" s="51" t="s">
        <v>473</v>
      </c>
    </row>
    <row r="66" spans="1:3">
      <c r="A66" s="99" t="s">
        <v>234</v>
      </c>
      <c r="B66" s="18" t="s">
        <v>34</v>
      </c>
      <c r="C66" s="51" t="s">
        <v>423</v>
      </c>
    </row>
    <row r="67" spans="1:3">
      <c r="A67" s="99" t="s">
        <v>32</v>
      </c>
      <c r="B67" s="18" t="s">
        <v>34</v>
      </c>
      <c r="C67" s="51" t="s">
        <v>41</v>
      </c>
    </row>
    <row r="68" spans="1:3" ht="8.1" customHeight="1"/>
    <row r="69" spans="1:3">
      <c r="A69" s="178" t="s">
        <v>263</v>
      </c>
      <c r="B69" s="178"/>
      <c r="C69" s="178"/>
    </row>
    <row r="70" spans="1:3">
      <c r="A70" s="99" t="s">
        <v>235</v>
      </c>
      <c r="B70" s="18" t="s">
        <v>34</v>
      </c>
      <c r="C70" s="51" t="s">
        <v>296</v>
      </c>
    </row>
    <row r="71" spans="1:3">
      <c r="A71" s="99" t="s">
        <v>236</v>
      </c>
      <c r="B71" s="18" t="s">
        <v>34</v>
      </c>
      <c r="C71" s="51" t="s">
        <v>290</v>
      </c>
    </row>
    <row r="72" spans="1:3">
      <c r="A72" s="99" t="s">
        <v>237</v>
      </c>
      <c r="B72" s="18" t="s">
        <v>34</v>
      </c>
      <c r="C72" s="51" t="s">
        <v>297</v>
      </c>
    </row>
    <row r="73" spans="1:3">
      <c r="A73" s="99" t="s">
        <v>238</v>
      </c>
      <c r="B73" s="18" t="s">
        <v>34</v>
      </c>
      <c r="C73" s="51" t="s">
        <v>298</v>
      </c>
    </row>
    <row r="74" spans="1:3">
      <c r="A74" s="99" t="s">
        <v>239</v>
      </c>
      <c r="B74" s="18" t="s">
        <v>34</v>
      </c>
      <c r="C74" s="51" t="s">
        <v>299</v>
      </c>
    </row>
    <row r="75" spans="1:3">
      <c r="A75" s="99" t="s">
        <v>240</v>
      </c>
      <c r="B75" s="18" t="s">
        <v>34</v>
      </c>
      <c r="C75" s="51" t="s">
        <v>300</v>
      </c>
    </row>
    <row r="76" spans="1:3" ht="7.5" customHeight="1"/>
    <row r="77" spans="1:3">
      <c r="A77" s="178" t="s">
        <v>255</v>
      </c>
      <c r="B77" s="178"/>
      <c r="C77" s="178"/>
    </row>
    <row r="78" spans="1:3">
      <c r="A78" s="99" t="s">
        <v>14</v>
      </c>
      <c r="B78" s="18" t="s">
        <v>34</v>
      </c>
      <c r="C78" s="51" t="s">
        <v>301</v>
      </c>
    </row>
    <row r="79" spans="1:3">
      <c r="A79" s="99" t="s">
        <v>241</v>
      </c>
      <c r="B79" s="18" t="s">
        <v>34</v>
      </c>
      <c r="C79" s="51" t="s">
        <v>302</v>
      </c>
    </row>
    <row r="81" spans="1:3">
      <c r="A81" s="178" t="s">
        <v>256</v>
      </c>
      <c r="B81" s="178"/>
      <c r="C81" s="178"/>
    </row>
    <row r="82" spans="1:3">
      <c r="A82" s="99" t="s">
        <v>242</v>
      </c>
      <c r="B82" s="18" t="s">
        <v>34</v>
      </c>
      <c r="C82" s="51" t="s">
        <v>303</v>
      </c>
    </row>
    <row r="83" spans="1:3" ht="25.5">
      <c r="A83" s="99" t="s">
        <v>19</v>
      </c>
      <c r="B83" s="18" t="s">
        <v>34</v>
      </c>
      <c r="C83" s="51" t="s">
        <v>504</v>
      </c>
    </row>
    <row r="84" spans="1:3">
      <c r="A84" s="99" t="s">
        <v>243</v>
      </c>
      <c r="B84" s="18" t="s">
        <v>34</v>
      </c>
      <c r="C84" s="51" t="s">
        <v>304</v>
      </c>
    </row>
    <row r="85" spans="1:3">
      <c r="A85" s="99" t="s">
        <v>11</v>
      </c>
      <c r="B85" s="18" t="s">
        <v>34</v>
      </c>
      <c r="C85" s="51" t="s">
        <v>35</v>
      </c>
    </row>
    <row r="86" spans="1:3">
      <c r="A86" s="99" t="s">
        <v>245</v>
      </c>
      <c r="B86" s="18" t="s">
        <v>34</v>
      </c>
      <c r="C86" s="51" t="s">
        <v>505</v>
      </c>
    </row>
    <row r="87" spans="1:3">
      <c r="A87" s="99" t="s">
        <v>246</v>
      </c>
      <c r="B87" s="18" t="s">
        <v>34</v>
      </c>
      <c r="C87" s="51" t="s">
        <v>305</v>
      </c>
    </row>
    <row r="88" spans="1:3">
      <c r="A88" s="99" t="s">
        <v>18</v>
      </c>
      <c r="B88" s="18" t="s">
        <v>34</v>
      </c>
      <c r="C88" s="51" t="s">
        <v>38</v>
      </c>
    </row>
    <row r="89" spans="1:3">
      <c r="A89" s="99" t="s">
        <v>247</v>
      </c>
      <c r="B89" s="18" t="s">
        <v>34</v>
      </c>
      <c r="C89" s="51" t="s">
        <v>103</v>
      </c>
    </row>
    <row r="90" spans="1:3">
      <c r="A90" s="99" t="s">
        <v>248</v>
      </c>
      <c r="B90" s="18" t="s">
        <v>34</v>
      </c>
      <c r="C90" s="51" t="s">
        <v>308</v>
      </c>
    </row>
    <row r="91" spans="1:3">
      <c r="A91" s="99" t="s">
        <v>249</v>
      </c>
      <c r="B91" s="18" t="s">
        <v>34</v>
      </c>
      <c r="C91" s="51" t="s">
        <v>306</v>
      </c>
    </row>
    <row r="92" spans="1:3">
      <c r="A92" s="99" t="s">
        <v>250</v>
      </c>
      <c r="B92" s="18" t="s">
        <v>34</v>
      </c>
      <c r="C92" s="51" t="s">
        <v>104</v>
      </c>
    </row>
    <row r="93" spans="1:3" ht="9" customHeight="1"/>
    <row r="94" spans="1:3">
      <c r="A94" s="178" t="s">
        <v>251</v>
      </c>
      <c r="B94" s="178"/>
      <c r="C94" s="178"/>
    </row>
    <row r="95" spans="1:3" ht="25.5">
      <c r="A95" s="99" t="s">
        <v>21</v>
      </c>
      <c r="B95" s="18" t="s">
        <v>34</v>
      </c>
      <c r="C95" s="51" t="s">
        <v>307</v>
      </c>
    </row>
    <row r="96" spans="1:3">
      <c r="A96" s="99" t="s">
        <v>22</v>
      </c>
      <c r="B96" s="18" t="s">
        <v>34</v>
      </c>
      <c r="C96" s="51" t="s">
        <v>40</v>
      </c>
    </row>
    <row r="97" spans="1:3">
      <c r="A97" s="99" t="s">
        <v>252</v>
      </c>
      <c r="B97" s="18" t="s">
        <v>34</v>
      </c>
      <c r="C97" s="51" t="s">
        <v>311</v>
      </c>
    </row>
    <row r="98" spans="1:3">
      <c r="A98" s="99" t="s">
        <v>253</v>
      </c>
      <c r="B98" s="18" t="s">
        <v>34</v>
      </c>
      <c r="C98" s="51" t="s">
        <v>310</v>
      </c>
    </row>
    <row r="99" spans="1:3">
      <c r="A99" s="99" t="s">
        <v>254</v>
      </c>
      <c r="B99" s="18" t="s">
        <v>34</v>
      </c>
      <c r="C99" s="51" t="s">
        <v>309</v>
      </c>
    </row>
    <row r="100" spans="1:3">
      <c r="B100" s="18"/>
    </row>
    <row r="101" spans="1:3">
      <c r="A101" s="178" t="s">
        <v>436</v>
      </c>
      <c r="B101" s="178"/>
      <c r="C101" s="178"/>
    </row>
    <row r="102" spans="1:3">
      <c r="A102" s="107" t="s">
        <v>10</v>
      </c>
      <c r="B102" s="18" t="s">
        <v>34</v>
      </c>
      <c r="C102" s="51" t="s">
        <v>474</v>
      </c>
    </row>
    <row r="103" spans="1:3">
      <c r="A103" s="107" t="s">
        <v>248</v>
      </c>
      <c r="B103" s="18" t="s">
        <v>34</v>
      </c>
      <c r="C103" s="51" t="s">
        <v>424</v>
      </c>
    </row>
    <row r="104" spans="1:3">
      <c r="A104" s="107" t="s">
        <v>19</v>
      </c>
      <c r="B104" s="18" t="s">
        <v>34</v>
      </c>
      <c r="C104" s="51" t="s">
        <v>506</v>
      </c>
    </row>
    <row r="105" spans="1:3" ht="25.5">
      <c r="A105" s="107" t="s">
        <v>243</v>
      </c>
      <c r="B105" s="18" t="s">
        <v>34</v>
      </c>
      <c r="C105" s="51" t="s">
        <v>425</v>
      </c>
    </row>
    <row r="106" spans="1:3">
      <c r="A106" s="107" t="s">
        <v>244</v>
      </c>
      <c r="B106" s="18" t="s">
        <v>34</v>
      </c>
      <c r="C106" s="51" t="s">
        <v>426</v>
      </c>
    </row>
  </sheetData>
  <mergeCells count="14">
    <mergeCell ref="A1:C1"/>
    <mergeCell ref="A101:C101"/>
    <mergeCell ref="A13:C13"/>
    <mergeCell ref="A3:C3"/>
    <mergeCell ref="A51:C51"/>
    <mergeCell ref="A43:C43"/>
    <mergeCell ref="A37:C37"/>
    <mergeCell ref="A31:C31"/>
    <mergeCell ref="A26:C26"/>
    <mergeCell ref="A94:C94"/>
    <mergeCell ref="A81:C81"/>
    <mergeCell ref="A77:C77"/>
    <mergeCell ref="A69:C69"/>
    <mergeCell ref="A59:C59"/>
  </mergeCells>
  <pageMargins left="0.78740157480314965" right="0.78740157480314965" top="0.78740157480314965" bottom="0.78740157480314965" header="0" footer="0"/>
  <pageSetup paperSize="9" scale="89" fitToHeight="0" orientation="landscape" r:id="rId1"/>
  <rowBreaks count="2" manualBreakCount="2">
    <brk id="35" max="2" man="1"/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7FF"/>
    <pageSetUpPr fitToPage="1"/>
  </sheetPr>
  <dimension ref="A1:C87"/>
  <sheetViews>
    <sheetView zoomScale="70" zoomScaleNormal="70" workbookViewId="0">
      <selection sqref="A1:C1"/>
    </sheetView>
  </sheetViews>
  <sheetFormatPr defaultColWidth="9.140625" defaultRowHeight="12.75"/>
  <cols>
    <col min="1" max="1" width="7.7109375" style="99" customWidth="1"/>
    <col min="2" max="2" width="4.42578125" style="1" customWidth="1"/>
    <col min="3" max="3" width="124.7109375" style="21" customWidth="1"/>
    <col min="4" max="16384" width="9.140625" style="1"/>
  </cols>
  <sheetData>
    <row r="1" spans="1:3" ht="14.25">
      <c r="A1" s="179" t="s">
        <v>395</v>
      </c>
      <c r="B1" s="179"/>
      <c r="C1" s="179"/>
    </row>
    <row r="2" spans="1:3">
      <c r="A2" s="116"/>
      <c r="B2" s="83"/>
      <c r="C2" s="84"/>
    </row>
    <row r="3" spans="1:3">
      <c r="A3" s="181" t="s">
        <v>258</v>
      </c>
      <c r="B3" s="181"/>
      <c r="C3" s="181"/>
    </row>
    <row r="4" spans="1:3">
      <c r="A4" s="181" t="s">
        <v>464</v>
      </c>
      <c r="B4" s="181"/>
      <c r="C4" s="181"/>
    </row>
    <row r="5" spans="1:3">
      <c r="A5" s="111" t="s">
        <v>12</v>
      </c>
      <c r="B5" s="36" t="s">
        <v>34</v>
      </c>
      <c r="C5" s="84" t="s">
        <v>412</v>
      </c>
    </row>
    <row r="6" spans="1:3">
      <c r="A6" s="111" t="s">
        <v>23</v>
      </c>
      <c r="B6" s="36" t="s">
        <v>34</v>
      </c>
      <c r="C6" s="84" t="s">
        <v>350</v>
      </c>
    </row>
    <row r="7" spans="1:3">
      <c r="A7" s="111" t="s">
        <v>332</v>
      </c>
      <c r="B7" s="36" t="s">
        <v>34</v>
      </c>
      <c r="C7" s="84" t="s">
        <v>413</v>
      </c>
    </row>
    <row r="8" spans="1:3">
      <c r="A8" s="181" t="s">
        <v>465</v>
      </c>
      <c r="B8" s="181"/>
      <c r="C8" s="181" t="s">
        <v>465</v>
      </c>
    </row>
    <row r="9" spans="1:3">
      <c r="A9" s="111" t="s">
        <v>26</v>
      </c>
      <c r="B9" s="36" t="s">
        <v>34</v>
      </c>
      <c r="C9" s="85" t="s">
        <v>428</v>
      </c>
    </row>
    <row r="10" spans="1:3">
      <c r="A10" s="111" t="s">
        <v>312</v>
      </c>
      <c r="B10" s="36" t="s">
        <v>34</v>
      </c>
      <c r="C10" s="85" t="s">
        <v>427</v>
      </c>
    </row>
    <row r="11" spans="1:3">
      <c r="A11" s="111" t="s">
        <v>92</v>
      </c>
      <c r="B11" s="36" t="s">
        <v>34</v>
      </c>
      <c r="C11" s="85" t="s">
        <v>429</v>
      </c>
    </row>
    <row r="12" spans="1:3">
      <c r="A12" s="111" t="s">
        <v>313</v>
      </c>
      <c r="B12" s="36" t="s">
        <v>34</v>
      </c>
      <c r="C12" s="85" t="s">
        <v>362</v>
      </c>
    </row>
    <row r="13" spans="1:3">
      <c r="A13" s="111" t="s">
        <v>314</v>
      </c>
      <c r="B13" s="36" t="s">
        <v>34</v>
      </c>
      <c r="C13" s="85" t="s">
        <v>430</v>
      </c>
    </row>
    <row r="14" spans="1:3">
      <c r="A14" s="111" t="s">
        <v>315</v>
      </c>
      <c r="B14" s="36" t="s">
        <v>34</v>
      </c>
      <c r="C14" s="86" t="s">
        <v>375</v>
      </c>
    </row>
    <row r="15" spans="1:3" ht="15.75" customHeight="1">
      <c r="A15" s="111" t="s">
        <v>316</v>
      </c>
      <c r="B15" s="36" t="s">
        <v>34</v>
      </c>
      <c r="C15" s="85" t="s">
        <v>431</v>
      </c>
    </row>
    <row r="16" spans="1:3">
      <c r="A16" s="111" t="s">
        <v>317</v>
      </c>
      <c r="B16" s="36" t="s">
        <v>34</v>
      </c>
      <c r="C16" s="85" t="s">
        <v>372</v>
      </c>
    </row>
    <row r="17" spans="1:3">
      <c r="A17" s="111" t="s">
        <v>318</v>
      </c>
      <c r="B17" s="36" t="s">
        <v>34</v>
      </c>
      <c r="C17" s="85" t="s">
        <v>373</v>
      </c>
    </row>
    <row r="18" spans="1:3">
      <c r="A18" s="111" t="s">
        <v>319</v>
      </c>
      <c r="B18" s="36" t="s">
        <v>34</v>
      </c>
      <c r="C18" s="85" t="s">
        <v>371</v>
      </c>
    </row>
    <row r="19" spans="1:3">
      <c r="A19" s="111" t="s">
        <v>320</v>
      </c>
      <c r="B19" s="36" t="s">
        <v>34</v>
      </c>
      <c r="C19" s="85" t="s">
        <v>374</v>
      </c>
    </row>
    <row r="20" spans="1:3">
      <c r="A20" s="111" t="s">
        <v>321</v>
      </c>
      <c r="B20" s="36" t="s">
        <v>34</v>
      </c>
      <c r="C20" s="84" t="s">
        <v>363</v>
      </c>
    </row>
    <row r="21" spans="1:3">
      <c r="A21" s="111"/>
      <c r="B21" s="36"/>
      <c r="C21" s="84"/>
    </row>
    <row r="22" spans="1:3">
      <c r="A22" s="181" t="s">
        <v>348</v>
      </c>
      <c r="B22" s="181"/>
      <c r="C22" s="181"/>
    </row>
    <row r="23" spans="1:3">
      <c r="A23" s="181" t="s">
        <v>464</v>
      </c>
      <c r="B23" s="181"/>
      <c r="C23" s="181"/>
    </row>
    <row r="24" spans="1:3">
      <c r="A24" s="111" t="s">
        <v>333</v>
      </c>
      <c r="B24" s="36" t="s">
        <v>34</v>
      </c>
      <c r="C24" s="87" t="s">
        <v>361</v>
      </c>
    </row>
    <row r="25" spans="1:3">
      <c r="A25" s="111" t="s">
        <v>25</v>
      </c>
      <c r="B25" s="36" t="s">
        <v>34</v>
      </c>
      <c r="C25" s="87" t="s">
        <v>44</v>
      </c>
    </row>
    <row r="26" spans="1:3">
      <c r="A26" s="111" t="s">
        <v>334</v>
      </c>
      <c r="B26" s="36" t="s">
        <v>34</v>
      </c>
      <c r="C26" s="33" t="s">
        <v>354</v>
      </c>
    </row>
    <row r="27" spans="1:3">
      <c r="A27" s="111" t="s">
        <v>335</v>
      </c>
      <c r="B27" s="36" t="s">
        <v>34</v>
      </c>
      <c r="C27" s="88" t="s">
        <v>353</v>
      </c>
    </row>
    <row r="28" spans="1:3">
      <c r="A28" s="111" t="s">
        <v>29</v>
      </c>
      <c r="B28" s="36" t="s">
        <v>34</v>
      </c>
      <c r="C28" s="84" t="s">
        <v>45</v>
      </c>
    </row>
    <row r="29" spans="1:3">
      <c r="A29" s="181" t="s">
        <v>465</v>
      </c>
      <c r="B29" s="181"/>
      <c r="C29" s="181" t="s">
        <v>465</v>
      </c>
    </row>
    <row r="30" spans="1:3">
      <c r="A30" s="111" t="s">
        <v>27</v>
      </c>
      <c r="B30" s="36" t="s">
        <v>34</v>
      </c>
      <c r="C30" s="85" t="s">
        <v>365</v>
      </c>
    </row>
    <row r="31" spans="1:3">
      <c r="A31" s="111" t="s">
        <v>322</v>
      </c>
      <c r="B31" s="36" t="s">
        <v>34</v>
      </c>
      <c r="C31" s="85" t="s">
        <v>376</v>
      </c>
    </row>
    <row r="32" spans="1:3">
      <c r="A32" s="111" t="s">
        <v>323</v>
      </c>
      <c r="B32" s="36" t="s">
        <v>34</v>
      </c>
      <c r="C32" s="85" t="s">
        <v>367</v>
      </c>
    </row>
    <row r="33" spans="1:3">
      <c r="A33" s="111" t="s">
        <v>324</v>
      </c>
      <c r="B33" s="36" t="s">
        <v>34</v>
      </c>
      <c r="C33" s="85" t="s">
        <v>377</v>
      </c>
    </row>
    <row r="34" spans="1:3">
      <c r="A34" s="111" t="s">
        <v>325</v>
      </c>
      <c r="B34" s="36" t="s">
        <v>34</v>
      </c>
      <c r="C34" s="85" t="s">
        <v>366</v>
      </c>
    </row>
    <row r="35" spans="1:3">
      <c r="A35" s="111" t="s">
        <v>31</v>
      </c>
      <c r="B35" s="36" t="s">
        <v>34</v>
      </c>
      <c r="C35" s="86" t="s">
        <v>378</v>
      </c>
    </row>
    <row r="36" spans="1:3">
      <c r="A36" s="111"/>
      <c r="B36" s="36"/>
      <c r="C36" s="86"/>
    </row>
    <row r="37" spans="1:3">
      <c r="A37" s="181" t="s">
        <v>261</v>
      </c>
      <c r="B37" s="181"/>
      <c r="C37" s="181"/>
    </row>
    <row r="38" spans="1:3">
      <c r="A38" s="111" t="s">
        <v>30</v>
      </c>
      <c r="B38" s="36" t="s">
        <v>34</v>
      </c>
      <c r="C38" s="84" t="s">
        <v>351</v>
      </c>
    </row>
    <row r="39" spans="1:3">
      <c r="A39" s="111" t="s">
        <v>337</v>
      </c>
      <c r="B39" s="36" t="s">
        <v>34</v>
      </c>
      <c r="C39" s="84" t="s">
        <v>414</v>
      </c>
    </row>
    <row r="40" spans="1:3">
      <c r="A40" s="111" t="s">
        <v>33</v>
      </c>
      <c r="B40" s="36" t="s">
        <v>34</v>
      </c>
      <c r="C40" s="84" t="s">
        <v>352</v>
      </c>
    </row>
    <row r="41" spans="1:3">
      <c r="A41" s="111"/>
      <c r="B41" s="36"/>
      <c r="C41" s="84"/>
    </row>
    <row r="42" spans="1:3">
      <c r="A42" s="181" t="s">
        <v>255</v>
      </c>
      <c r="B42" s="181"/>
      <c r="C42" s="181"/>
    </row>
    <row r="43" spans="1:3">
      <c r="A43" s="111" t="s">
        <v>14</v>
      </c>
      <c r="B43" s="36" t="s">
        <v>34</v>
      </c>
      <c r="C43" s="33" t="s">
        <v>358</v>
      </c>
    </row>
    <row r="44" spans="1:3">
      <c r="A44" s="111" t="s">
        <v>338</v>
      </c>
      <c r="B44" s="36" t="s">
        <v>34</v>
      </c>
      <c r="C44" s="33" t="s">
        <v>359</v>
      </c>
    </row>
    <row r="45" spans="1:3">
      <c r="A45" s="111" t="s">
        <v>339</v>
      </c>
      <c r="B45" s="36" t="s">
        <v>34</v>
      </c>
      <c r="C45" s="84" t="s">
        <v>357</v>
      </c>
    </row>
    <row r="46" spans="1:3">
      <c r="A46" s="111" t="s">
        <v>241</v>
      </c>
      <c r="B46" s="36" t="s">
        <v>34</v>
      </c>
      <c r="C46" s="88" t="s">
        <v>302</v>
      </c>
    </row>
    <row r="47" spans="1:3">
      <c r="A47" s="111" t="s">
        <v>340</v>
      </c>
      <c r="B47" s="36" t="s">
        <v>34</v>
      </c>
      <c r="C47" s="84" t="s">
        <v>433</v>
      </c>
    </row>
    <row r="48" spans="1:3" ht="25.5">
      <c r="A48" s="111" t="s">
        <v>341</v>
      </c>
      <c r="B48" s="36" t="s">
        <v>34</v>
      </c>
      <c r="C48" s="84" t="s">
        <v>360</v>
      </c>
    </row>
    <row r="49" spans="1:3">
      <c r="A49" s="111" t="s">
        <v>342</v>
      </c>
      <c r="B49" s="36" t="s">
        <v>34</v>
      </c>
      <c r="C49" s="84" t="s">
        <v>432</v>
      </c>
    </row>
    <row r="50" spans="1:3">
      <c r="A50" s="111" t="s">
        <v>326</v>
      </c>
      <c r="B50" s="36" t="s">
        <v>34</v>
      </c>
      <c r="C50" s="88" t="s">
        <v>379</v>
      </c>
    </row>
    <row r="51" spans="1:3">
      <c r="A51" s="111" t="s">
        <v>65</v>
      </c>
      <c r="B51" s="36" t="s">
        <v>34</v>
      </c>
      <c r="C51" s="85" t="s">
        <v>364</v>
      </c>
    </row>
    <row r="52" spans="1:3">
      <c r="A52" s="111"/>
      <c r="B52" s="36"/>
      <c r="C52" s="89"/>
    </row>
    <row r="53" spans="1:3">
      <c r="A53" s="181" t="s">
        <v>349</v>
      </c>
      <c r="B53" s="181"/>
      <c r="C53" s="181"/>
    </row>
    <row r="54" spans="1:3">
      <c r="A54" s="181" t="s">
        <v>464</v>
      </c>
      <c r="B54" s="181"/>
      <c r="C54" s="181"/>
    </row>
    <row r="55" spans="1:3" ht="25.5">
      <c r="A55" s="111" t="s">
        <v>343</v>
      </c>
      <c r="B55" s="36" t="s">
        <v>34</v>
      </c>
      <c r="C55" s="84" t="s">
        <v>415</v>
      </c>
    </row>
    <row r="56" spans="1:3">
      <c r="A56" s="111" t="s">
        <v>344</v>
      </c>
      <c r="B56" s="36" t="s">
        <v>34</v>
      </c>
      <c r="C56" s="84" t="s">
        <v>356</v>
      </c>
    </row>
    <row r="57" spans="1:3">
      <c r="A57" s="111" t="s">
        <v>345</v>
      </c>
      <c r="B57" s="36" t="s">
        <v>34</v>
      </c>
      <c r="C57" s="88" t="s">
        <v>416</v>
      </c>
    </row>
    <row r="58" spans="1:3">
      <c r="A58" s="111" t="s">
        <v>346</v>
      </c>
      <c r="B58" s="36" t="s">
        <v>34</v>
      </c>
      <c r="C58" s="88" t="s">
        <v>417</v>
      </c>
    </row>
    <row r="59" spans="1:3">
      <c r="A59" s="111" t="s">
        <v>347</v>
      </c>
      <c r="B59" s="36" t="s">
        <v>34</v>
      </c>
      <c r="C59" s="88" t="s">
        <v>418</v>
      </c>
    </row>
    <row r="60" spans="1:3">
      <c r="A60" s="111" t="s">
        <v>243</v>
      </c>
      <c r="B60" s="36" t="s">
        <v>34</v>
      </c>
      <c r="C60" s="88" t="s">
        <v>355</v>
      </c>
    </row>
    <row r="61" spans="1:3">
      <c r="A61" s="111" t="s">
        <v>18</v>
      </c>
      <c r="B61" s="36" t="s">
        <v>34</v>
      </c>
      <c r="C61" s="84" t="s">
        <v>38</v>
      </c>
    </row>
    <row r="62" spans="1:3">
      <c r="A62" s="111" t="s">
        <v>249</v>
      </c>
      <c r="B62" s="36" t="s">
        <v>34</v>
      </c>
      <c r="C62" s="85" t="s">
        <v>46</v>
      </c>
    </row>
    <row r="63" spans="1:3">
      <c r="A63" s="181" t="s">
        <v>465</v>
      </c>
      <c r="B63" s="181"/>
      <c r="C63" s="181" t="s">
        <v>465</v>
      </c>
    </row>
    <row r="64" spans="1:3">
      <c r="A64" s="111" t="s">
        <v>327</v>
      </c>
      <c r="B64" s="36" t="s">
        <v>34</v>
      </c>
      <c r="C64" s="84" t="s">
        <v>370</v>
      </c>
    </row>
    <row r="65" spans="1:3">
      <c r="A65" s="111" t="s">
        <v>328</v>
      </c>
      <c r="B65" s="36" t="s">
        <v>34</v>
      </c>
      <c r="C65" s="86" t="s">
        <v>380</v>
      </c>
    </row>
    <row r="66" spans="1:3">
      <c r="A66" s="111" t="s">
        <v>329</v>
      </c>
      <c r="B66" s="36" t="s">
        <v>34</v>
      </c>
      <c r="C66" s="84" t="s">
        <v>369</v>
      </c>
    </row>
    <row r="67" spans="1:3" ht="25.5">
      <c r="A67" s="111" t="s">
        <v>330</v>
      </c>
      <c r="B67" s="36" t="s">
        <v>34</v>
      </c>
      <c r="C67" s="84" t="s">
        <v>368</v>
      </c>
    </row>
    <row r="68" spans="1:3">
      <c r="A68" s="111" t="s">
        <v>331</v>
      </c>
      <c r="B68" s="36" t="s">
        <v>34</v>
      </c>
      <c r="C68" s="85" t="s">
        <v>43</v>
      </c>
    </row>
    <row r="69" spans="1:3">
      <c r="A69" s="111" t="s">
        <v>28</v>
      </c>
      <c r="B69" s="36" t="s">
        <v>34</v>
      </c>
      <c r="C69" s="86" t="s">
        <v>438</v>
      </c>
    </row>
    <row r="70" spans="1:3">
      <c r="A70" s="112"/>
      <c r="B70" s="90"/>
      <c r="C70" s="84"/>
    </row>
    <row r="71" spans="1:3">
      <c r="A71" s="113"/>
      <c r="B71" s="36"/>
    </row>
    <row r="72" spans="1:3">
      <c r="A72" s="51"/>
      <c r="B72" s="2"/>
    </row>
    <row r="73" spans="1:3">
      <c r="A73" s="180"/>
      <c r="B73" s="180"/>
      <c r="C73" s="180"/>
    </row>
    <row r="74" spans="1:3">
      <c r="A74" s="111"/>
      <c r="B74" s="36"/>
    </row>
    <row r="75" spans="1:3">
      <c r="A75" s="180"/>
      <c r="B75" s="180"/>
      <c r="C75" s="180"/>
    </row>
    <row r="76" spans="1:3">
      <c r="A76" s="114"/>
      <c r="B76" s="35"/>
      <c r="C76" s="4"/>
    </row>
    <row r="77" spans="1:3">
      <c r="A77" s="114"/>
      <c r="B77" s="35"/>
      <c r="C77" s="4"/>
    </row>
    <row r="78" spans="1:3">
      <c r="A78" s="114"/>
      <c r="B78" s="35"/>
      <c r="C78" s="4"/>
    </row>
    <row r="79" spans="1:3">
      <c r="A79" s="114"/>
      <c r="B79" s="35"/>
      <c r="C79" s="4"/>
    </row>
    <row r="80" spans="1:3">
      <c r="A80" s="114"/>
      <c r="B80" s="35"/>
      <c r="C80" s="4"/>
    </row>
    <row r="81" spans="1:3">
      <c r="A81" s="114"/>
      <c r="B81" s="35"/>
      <c r="C81" s="5"/>
    </row>
    <row r="82" spans="1:3">
      <c r="A82" s="111"/>
      <c r="B82" s="36"/>
      <c r="C82" s="5"/>
    </row>
    <row r="83" spans="1:3">
      <c r="A83" s="180"/>
      <c r="B83" s="180"/>
      <c r="C83" s="180"/>
    </row>
    <row r="84" spans="1:3">
      <c r="A84" s="114"/>
      <c r="B84" s="35"/>
      <c r="C84" s="34"/>
    </row>
    <row r="85" spans="1:3">
      <c r="A85" s="114"/>
      <c r="B85" s="35"/>
      <c r="C85" s="4"/>
    </row>
    <row r="86" spans="1:3">
      <c r="A86" s="111"/>
      <c r="B86" s="36"/>
      <c r="C86" s="4"/>
    </row>
    <row r="87" spans="1:3">
      <c r="A87" s="180"/>
      <c r="B87" s="180"/>
      <c r="C87" s="180"/>
    </row>
  </sheetData>
  <mergeCells count="16">
    <mergeCell ref="A1:C1"/>
    <mergeCell ref="A75:C75"/>
    <mergeCell ref="A83:C83"/>
    <mergeCell ref="A87:C87"/>
    <mergeCell ref="A22:C22"/>
    <mergeCell ref="A3:C3"/>
    <mergeCell ref="A37:C37"/>
    <mergeCell ref="A42:C42"/>
    <mergeCell ref="A53:C53"/>
    <mergeCell ref="A73:C73"/>
    <mergeCell ref="A4:C4"/>
    <mergeCell ref="A8:C8"/>
    <mergeCell ref="A23:C23"/>
    <mergeCell ref="A29:C29"/>
    <mergeCell ref="A54:C54"/>
    <mergeCell ref="A63:C63"/>
  </mergeCells>
  <pageMargins left="0.7" right="0.7" top="0.75" bottom="0.75" header="0.3" footer="0.3"/>
  <pageSetup paperSize="9" scale="97" fitToHeight="0" orientation="landscape" r:id="rId1"/>
  <rowBreaks count="1" manualBreakCount="1">
    <brk id="38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7FF"/>
    <pageSetUpPr fitToPage="1"/>
  </sheetPr>
  <dimension ref="A1:C178"/>
  <sheetViews>
    <sheetView zoomScale="70" zoomScaleNormal="70" workbookViewId="0">
      <selection sqref="A1:C1"/>
    </sheetView>
  </sheetViews>
  <sheetFormatPr defaultRowHeight="12.75"/>
  <cols>
    <col min="1" max="1" width="10.5703125" style="99" bestFit="1" customWidth="1"/>
    <col min="2" max="2" width="2.5703125" bestFit="1" customWidth="1"/>
    <col min="3" max="3" width="124.7109375" style="106" customWidth="1"/>
  </cols>
  <sheetData>
    <row r="1" spans="1:3" ht="14.25">
      <c r="A1" s="184" t="s">
        <v>410</v>
      </c>
      <c r="B1" s="184"/>
      <c r="C1" s="184"/>
    </row>
    <row r="2" spans="1:3">
      <c r="A2" s="103"/>
      <c r="B2" s="20"/>
      <c r="C2" s="20"/>
    </row>
    <row r="3" spans="1:3">
      <c r="A3" s="178" t="s">
        <v>80</v>
      </c>
      <c r="B3" s="178"/>
      <c r="C3" s="178"/>
    </row>
    <row r="4" spans="1:3" ht="25.5">
      <c r="A4" s="107" t="s">
        <v>26</v>
      </c>
      <c r="B4" s="10" t="s">
        <v>34</v>
      </c>
      <c r="C4" s="51" t="s">
        <v>137</v>
      </c>
    </row>
    <row r="5" spans="1:3" ht="25.5">
      <c r="A5" s="107" t="s">
        <v>52</v>
      </c>
      <c r="B5" s="10" t="s">
        <v>34</v>
      </c>
      <c r="C5" s="51" t="s">
        <v>138</v>
      </c>
    </row>
    <row r="6" spans="1:3" ht="25.5">
      <c r="A6" s="107" t="s">
        <v>53</v>
      </c>
      <c r="B6" s="18" t="s">
        <v>34</v>
      </c>
      <c r="C6" s="51" t="s">
        <v>140</v>
      </c>
    </row>
    <row r="7" spans="1:3" ht="25.5">
      <c r="A7" s="107" t="s">
        <v>54</v>
      </c>
      <c r="B7" s="10" t="s">
        <v>34</v>
      </c>
      <c r="C7" s="51" t="s">
        <v>139</v>
      </c>
    </row>
    <row r="8" spans="1:3">
      <c r="A8" s="107"/>
      <c r="B8" s="10"/>
      <c r="C8" s="51"/>
    </row>
    <row r="9" spans="1:3" ht="25.5">
      <c r="A9" s="107" t="s">
        <v>57</v>
      </c>
      <c r="B9" s="10" t="s">
        <v>34</v>
      </c>
      <c r="C9" s="51" t="s">
        <v>141</v>
      </c>
    </row>
    <row r="10" spans="1:3" ht="25.5">
      <c r="A10" s="107" t="s">
        <v>91</v>
      </c>
      <c r="B10" s="10" t="s">
        <v>34</v>
      </c>
      <c r="C10" s="51" t="s">
        <v>142</v>
      </c>
    </row>
    <row r="11" spans="1:3" ht="38.25">
      <c r="A11" s="107" t="s">
        <v>56</v>
      </c>
      <c r="B11" s="10" t="s">
        <v>34</v>
      </c>
      <c r="C11" s="51" t="s">
        <v>143</v>
      </c>
    </row>
    <row r="12" spans="1:3" ht="25.5">
      <c r="A12" s="107" t="s">
        <v>55</v>
      </c>
      <c r="B12" s="10" t="s">
        <v>34</v>
      </c>
      <c r="C12" s="51" t="s">
        <v>144</v>
      </c>
    </row>
    <row r="13" spans="1:3" ht="25.5">
      <c r="A13" s="107" t="s">
        <v>92</v>
      </c>
      <c r="B13" s="10" t="s">
        <v>34</v>
      </c>
      <c r="C13" s="51" t="s">
        <v>145</v>
      </c>
    </row>
    <row r="14" spans="1:3" ht="25.5">
      <c r="A14" s="107" t="s">
        <v>93</v>
      </c>
      <c r="B14" s="10" t="s">
        <v>34</v>
      </c>
      <c r="C14" s="51" t="s">
        <v>146</v>
      </c>
    </row>
    <row r="15" spans="1:3" ht="25.5">
      <c r="A15" s="107" t="s">
        <v>131</v>
      </c>
      <c r="B15" s="10" t="s">
        <v>34</v>
      </c>
      <c r="C15" s="51" t="s">
        <v>147</v>
      </c>
    </row>
    <row r="16" spans="1:3" ht="25.5">
      <c r="A16" s="107" t="s">
        <v>112</v>
      </c>
      <c r="B16" s="10" t="s">
        <v>34</v>
      </c>
      <c r="C16" s="51" t="s">
        <v>148</v>
      </c>
    </row>
    <row r="17" spans="1:3" ht="51">
      <c r="A17" s="107" t="s">
        <v>132</v>
      </c>
      <c r="B17" s="10" t="s">
        <v>34</v>
      </c>
      <c r="C17" s="51" t="s">
        <v>149</v>
      </c>
    </row>
    <row r="18" spans="1:3" ht="25.5">
      <c r="A18" s="107" t="s">
        <v>114</v>
      </c>
      <c r="B18" s="10" t="s">
        <v>34</v>
      </c>
      <c r="C18" s="51" t="s">
        <v>150</v>
      </c>
    </row>
    <row r="19" spans="1:3" ht="25.5">
      <c r="A19" s="107" t="s">
        <v>105</v>
      </c>
      <c r="B19" s="10" t="s">
        <v>34</v>
      </c>
      <c r="C19" s="51" t="s">
        <v>151</v>
      </c>
    </row>
    <row r="20" spans="1:3" ht="25.5">
      <c r="A20" s="107" t="s">
        <v>106</v>
      </c>
      <c r="B20" s="10" t="s">
        <v>34</v>
      </c>
      <c r="C20" s="51" t="s">
        <v>152</v>
      </c>
    </row>
    <row r="21" spans="1:3">
      <c r="A21" s="107"/>
      <c r="B21" s="10"/>
      <c r="C21" s="99"/>
    </row>
    <row r="22" spans="1:3">
      <c r="A22" s="178" t="s">
        <v>79</v>
      </c>
      <c r="B22" s="178"/>
      <c r="C22" s="178"/>
    </row>
    <row r="23" spans="1:3" ht="25.5">
      <c r="A23" s="108" t="s">
        <v>47</v>
      </c>
      <c r="B23" s="12" t="s">
        <v>34</v>
      </c>
      <c r="C23" s="51" t="s">
        <v>153</v>
      </c>
    </row>
    <row r="24" spans="1:3">
      <c r="A24" s="108" t="s">
        <v>94</v>
      </c>
      <c r="B24" s="12" t="s">
        <v>34</v>
      </c>
      <c r="C24" s="51" t="s">
        <v>154</v>
      </c>
    </row>
    <row r="25" spans="1:3">
      <c r="A25" s="108" t="s">
        <v>48</v>
      </c>
      <c r="B25" s="12" t="s">
        <v>34</v>
      </c>
      <c r="C25" s="51" t="s">
        <v>155</v>
      </c>
    </row>
    <row r="26" spans="1:3" ht="25.5">
      <c r="A26" s="108" t="s">
        <v>49</v>
      </c>
      <c r="B26" s="12" t="s">
        <v>34</v>
      </c>
      <c r="C26" s="51" t="s">
        <v>156</v>
      </c>
    </row>
    <row r="27" spans="1:3" ht="25.5">
      <c r="A27" s="108" t="s">
        <v>24</v>
      </c>
      <c r="B27" s="12" t="s">
        <v>34</v>
      </c>
      <c r="C27" s="51" t="s">
        <v>157</v>
      </c>
    </row>
    <row r="28" spans="1:3" ht="25.5">
      <c r="A28" s="108" t="s">
        <v>50</v>
      </c>
      <c r="B28" s="12" t="s">
        <v>34</v>
      </c>
      <c r="C28" s="51" t="s">
        <v>158</v>
      </c>
    </row>
    <row r="29" spans="1:3" ht="25.5">
      <c r="A29" s="108" t="s">
        <v>51</v>
      </c>
      <c r="B29" s="12" t="s">
        <v>34</v>
      </c>
      <c r="C29" s="51" t="s">
        <v>159</v>
      </c>
    </row>
    <row r="30" spans="1:3" ht="25.5">
      <c r="A30" s="108" t="s">
        <v>196</v>
      </c>
      <c r="B30" s="12" t="s">
        <v>34</v>
      </c>
      <c r="C30" s="51" t="s">
        <v>160</v>
      </c>
    </row>
    <row r="31" spans="1:3" ht="51">
      <c r="A31" s="108" t="s">
        <v>194</v>
      </c>
      <c r="B31" s="11" t="s">
        <v>34</v>
      </c>
      <c r="C31" s="51" t="s">
        <v>195</v>
      </c>
    </row>
    <row r="32" spans="1:3" ht="25.5">
      <c r="A32" s="108" t="s">
        <v>113</v>
      </c>
      <c r="B32" s="12" t="s">
        <v>34</v>
      </c>
      <c r="C32" s="51" t="s">
        <v>161</v>
      </c>
    </row>
    <row r="33" spans="1:3" ht="25.5">
      <c r="A33" s="108" t="s">
        <v>191</v>
      </c>
      <c r="B33" s="12" t="s">
        <v>34</v>
      </c>
      <c r="C33" s="51" t="s">
        <v>162</v>
      </c>
    </row>
    <row r="34" spans="1:3" ht="25.5">
      <c r="A34" s="108" t="s">
        <v>107</v>
      </c>
      <c r="B34" s="12" t="s">
        <v>34</v>
      </c>
      <c r="C34" s="51" t="s">
        <v>163</v>
      </c>
    </row>
    <row r="35" spans="1:3">
      <c r="A35" s="107"/>
      <c r="B35" s="10"/>
      <c r="C35" s="51"/>
    </row>
    <row r="36" spans="1:3">
      <c r="A36" s="178" t="s">
        <v>81</v>
      </c>
      <c r="B36" s="178"/>
      <c r="C36" s="178"/>
    </row>
    <row r="37" spans="1:3" ht="25.5">
      <c r="A37" s="107" t="s">
        <v>61</v>
      </c>
      <c r="B37" s="18" t="s">
        <v>34</v>
      </c>
      <c r="C37" s="51" t="s">
        <v>164</v>
      </c>
    </row>
    <row r="38" spans="1:3" ht="25.5">
      <c r="A38" s="107" t="s">
        <v>59</v>
      </c>
      <c r="B38" s="18" t="s">
        <v>34</v>
      </c>
      <c r="C38" s="51" t="s">
        <v>165</v>
      </c>
    </row>
    <row r="39" spans="1:3" ht="25.5">
      <c r="A39" s="107" t="s">
        <v>60</v>
      </c>
      <c r="B39" s="10" t="s">
        <v>34</v>
      </c>
      <c r="C39" s="51" t="s">
        <v>166</v>
      </c>
    </row>
    <row r="40" spans="1:3" ht="25.5">
      <c r="A40" s="107" t="s">
        <v>95</v>
      </c>
      <c r="B40" s="10" t="s">
        <v>34</v>
      </c>
      <c r="C40" s="51" t="s">
        <v>167</v>
      </c>
    </row>
    <row r="41" spans="1:3" ht="25.5">
      <c r="A41" s="107" t="s">
        <v>96</v>
      </c>
      <c r="B41" s="10" t="s">
        <v>34</v>
      </c>
      <c r="C41" s="51" t="s">
        <v>168</v>
      </c>
    </row>
    <row r="42" spans="1:3" ht="38.25">
      <c r="A42" s="107" t="s">
        <v>58</v>
      </c>
      <c r="B42" s="10" t="s">
        <v>34</v>
      </c>
      <c r="C42" s="51" t="s">
        <v>169</v>
      </c>
    </row>
    <row r="43" spans="1:3" ht="25.5">
      <c r="A43" s="107" t="s">
        <v>97</v>
      </c>
      <c r="B43" s="17" t="s">
        <v>34</v>
      </c>
      <c r="C43" s="52" t="s">
        <v>170</v>
      </c>
    </row>
    <row r="44" spans="1:3" ht="25.5">
      <c r="A44" s="107" t="s">
        <v>98</v>
      </c>
      <c r="B44" s="10" t="s">
        <v>34</v>
      </c>
      <c r="C44" s="52" t="s">
        <v>146</v>
      </c>
    </row>
    <row r="45" spans="1:3" ht="25.5">
      <c r="A45" s="107" t="s">
        <v>133</v>
      </c>
      <c r="B45" s="18" t="s">
        <v>34</v>
      </c>
      <c r="C45" s="51" t="s">
        <v>171</v>
      </c>
    </row>
    <row r="46" spans="1:3" ht="25.5">
      <c r="A46" s="107" t="s">
        <v>115</v>
      </c>
      <c r="B46" s="10" t="s">
        <v>34</v>
      </c>
      <c r="C46" s="52" t="s">
        <v>172</v>
      </c>
    </row>
    <row r="47" spans="1:3" ht="25.5">
      <c r="A47" s="107" t="s">
        <v>134</v>
      </c>
      <c r="B47" s="17" t="s">
        <v>34</v>
      </c>
      <c r="C47" s="52" t="s">
        <v>173</v>
      </c>
    </row>
    <row r="48" spans="1:3" ht="25.5">
      <c r="A48" s="107" t="s">
        <v>135</v>
      </c>
      <c r="B48" s="10" t="s">
        <v>34</v>
      </c>
      <c r="C48" s="52" t="s">
        <v>174</v>
      </c>
    </row>
    <row r="49" spans="1:3" ht="25.5">
      <c r="A49" s="107" t="s">
        <v>136</v>
      </c>
      <c r="B49" s="10" t="s">
        <v>34</v>
      </c>
      <c r="C49" s="51" t="s">
        <v>175</v>
      </c>
    </row>
    <row r="50" spans="1:3">
      <c r="A50" s="107"/>
      <c r="B50" s="10"/>
      <c r="C50" s="51"/>
    </row>
    <row r="51" spans="1:3">
      <c r="A51" s="178" t="s">
        <v>82</v>
      </c>
      <c r="B51" s="178"/>
      <c r="C51" s="178"/>
    </row>
    <row r="52" spans="1:3">
      <c r="A52" s="107" t="s">
        <v>116</v>
      </c>
      <c r="B52" s="10" t="s">
        <v>34</v>
      </c>
      <c r="C52" s="51" t="s">
        <v>475</v>
      </c>
    </row>
    <row r="53" spans="1:3">
      <c r="A53" s="107" t="s">
        <v>117</v>
      </c>
      <c r="B53" s="10" t="s">
        <v>34</v>
      </c>
      <c r="C53" s="51" t="s">
        <v>476</v>
      </c>
    </row>
    <row r="54" spans="1:3">
      <c r="A54" s="107" t="s">
        <v>62</v>
      </c>
      <c r="B54" s="10" t="s">
        <v>34</v>
      </c>
      <c r="C54" s="51" t="s">
        <v>477</v>
      </c>
    </row>
    <row r="55" spans="1:3">
      <c r="A55" s="107" t="s">
        <v>63</v>
      </c>
      <c r="B55" s="10" t="s">
        <v>34</v>
      </c>
      <c r="C55" s="51" t="s">
        <v>478</v>
      </c>
    </row>
    <row r="56" spans="1:3">
      <c r="A56" s="107" t="s">
        <v>64</v>
      </c>
      <c r="B56" s="10" t="s">
        <v>34</v>
      </c>
      <c r="C56" s="51" t="s">
        <v>479</v>
      </c>
    </row>
    <row r="57" spans="1:3">
      <c r="A57" s="107" t="s">
        <v>129</v>
      </c>
      <c r="B57" s="10" t="s">
        <v>34</v>
      </c>
      <c r="C57" s="51" t="s">
        <v>480</v>
      </c>
    </row>
    <row r="58" spans="1:3">
      <c r="A58" s="107" t="s">
        <v>122</v>
      </c>
      <c r="B58" s="10" t="s">
        <v>34</v>
      </c>
      <c r="C58" s="51" t="s">
        <v>481</v>
      </c>
    </row>
    <row r="59" spans="1:3">
      <c r="A59" s="107" t="s">
        <v>65</v>
      </c>
      <c r="B59" s="10" t="s">
        <v>34</v>
      </c>
      <c r="C59" s="51" t="s">
        <v>482</v>
      </c>
    </row>
    <row r="60" spans="1:3">
      <c r="A60" s="107" t="s">
        <v>124</v>
      </c>
      <c r="B60" s="10" t="s">
        <v>34</v>
      </c>
      <c r="C60" s="51" t="s">
        <v>482</v>
      </c>
    </row>
    <row r="61" spans="1:3">
      <c r="A61" s="107" t="s">
        <v>66</v>
      </c>
      <c r="B61" s="10" t="s">
        <v>34</v>
      </c>
      <c r="C61" s="51" t="s">
        <v>483</v>
      </c>
    </row>
    <row r="62" spans="1:3">
      <c r="A62" s="107"/>
      <c r="B62" s="10"/>
      <c r="C62" s="53"/>
    </row>
    <row r="63" spans="1:3">
      <c r="A63" s="107" t="s">
        <v>119</v>
      </c>
      <c r="B63" s="10" t="s">
        <v>34</v>
      </c>
      <c r="C63" s="51" t="s">
        <v>484</v>
      </c>
    </row>
    <row r="64" spans="1:3" ht="25.5">
      <c r="A64" s="107" t="s">
        <v>67</v>
      </c>
      <c r="B64" s="10" t="s">
        <v>34</v>
      </c>
      <c r="C64" s="51" t="s">
        <v>485</v>
      </c>
    </row>
    <row r="65" spans="1:3">
      <c r="A65" s="107" t="s">
        <v>68</v>
      </c>
      <c r="B65" s="10" t="s">
        <v>34</v>
      </c>
      <c r="C65" s="51" t="s">
        <v>486</v>
      </c>
    </row>
    <row r="66" spans="1:3">
      <c r="A66" s="107" t="s">
        <v>118</v>
      </c>
      <c r="B66" s="10" t="s">
        <v>34</v>
      </c>
      <c r="C66" s="51" t="s">
        <v>487</v>
      </c>
    </row>
    <row r="67" spans="1:3">
      <c r="A67" s="107" t="s">
        <v>69</v>
      </c>
      <c r="B67" s="10" t="s">
        <v>34</v>
      </c>
      <c r="C67" s="51" t="s">
        <v>488</v>
      </c>
    </row>
    <row r="68" spans="1:3">
      <c r="A68" s="107" t="s">
        <v>120</v>
      </c>
      <c r="B68" s="10" t="s">
        <v>34</v>
      </c>
      <c r="C68" s="51" t="s">
        <v>488</v>
      </c>
    </row>
    <row r="69" spans="1:3" ht="25.5">
      <c r="A69" s="107" t="s">
        <v>70</v>
      </c>
      <c r="B69" s="10" t="s">
        <v>34</v>
      </c>
      <c r="C69" s="51" t="s">
        <v>489</v>
      </c>
    </row>
    <row r="70" spans="1:3">
      <c r="A70" s="107" t="s">
        <v>128</v>
      </c>
      <c r="B70" s="10" t="s">
        <v>34</v>
      </c>
      <c r="C70" s="51" t="s">
        <v>490</v>
      </c>
    </row>
    <row r="71" spans="1:3" ht="25.5">
      <c r="A71" s="107" t="s">
        <v>71</v>
      </c>
      <c r="B71" s="10" t="s">
        <v>34</v>
      </c>
      <c r="C71" s="51" t="s">
        <v>491</v>
      </c>
    </row>
    <row r="72" spans="1:3">
      <c r="A72" s="107" t="s">
        <v>126</v>
      </c>
      <c r="B72" s="10" t="s">
        <v>34</v>
      </c>
      <c r="C72" s="51" t="s">
        <v>492</v>
      </c>
    </row>
    <row r="73" spans="1:3" ht="38.25">
      <c r="A73" s="109" t="s">
        <v>121</v>
      </c>
      <c r="B73" s="10" t="s">
        <v>34</v>
      </c>
      <c r="C73" s="51" t="s">
        <v>493</v>
      </c>
    </row>
    <row r="74" spans="1:3" ht="25.5">
      <c r="A74" s="107" t="s">
        <v>108</v>
      </c>
      <c r="B74" s="18" t="s">
        <v>34</v>
      </c>
      <c r="C74" s="51" t="s">
        <v>494</v>
      </c>
    </row>
    <row r="75" spans="1:3" ht="63.75">
      <c r="A75" s="107" t="s">
        <v>72</v>
      </c>
      <c r="B75" s="18" t="s">
        <v>34</v>
      </c>
      <c r="C75" s="51" t="s">
        <v>495</v>
      </c>
    </row>
    <row r="76" spans="1:3">
      <c r="A76" s="107" t="s">
        <v>73</v>
      </c>
      <c r="B76" s="18" t="s">
        <v>34</v>
      </c>
      <c r="C76" s="51" t="s">
        <v>496</v>
      </c>
    </row>
    <row r="77" spans="1:3">
      <c r="A77" s="107" t="s">
        <v>125</v>
      </c>
      <c r="B77" s="18" t="s">
        <v>34</v>
      </c>
      <c r="C77" s="51" t="s">
        <v>497</v>
      </c>
    </row>
    <row r="78" spans="1:3" ht="63.75">
      <c r="A78" s="107" t="s">
        <v>130</v>
      </c>
      <c r="B78" s="18" t="s">
        <v>34</v>
      </c>
      <c r="C78" s="51" t="s">
        <v>498</v>
      </c>
    </row>
    <row r="79" spans="1:3" ht="63.75">
      <c r="A79" s="107" t="s">
        <v>74</v>
      </c>
      <c r="B79" s="18" t="s">
        <v>34</v>
      </c>
      <c r="C79" s="51" t="s">
        <v>498</v>
      </c>
    </row>
    <row r="80" spans="1:3">
      <c r="A80" s="107" t="s">
        <v>127</v>
      </c>
      <c r="B80" s="18" t="s">
        <v>34</v>
      </c>
      <c r="C80" s="51" t="s">
        <v>499</v>
      </c>
    </row>
    <row r="81" spans="1:3">
      <c r="A81" s="107" t="s">
        <v>123</v>
      </c>
      <c r="B81" s="18" t="s">
        <v>34</v>
      </c>
      <c r="C81" s="51" t="s">
        <v>500</v>
      </c>
    </row>
    <row r="82" spans="1:3">
      <c r="A82" s="110"/>
      <c r="B82" s="19"/>
      <c r="C82" s="105"/>
    </row>
    <row r="83" spans="1:3">
      <c r="A83" s="183"/>
      <c r="B83" s="183"/>
      <c r="C83" s="183"/>
    </row>
    <row r="84" spans="1:3">
      <c r="A84" s="183"/>
      <c r="B84" s="183"/>
      <c r="C84" s="183"/>
    </row>
    <row r="85" spans="1:3">
      <c r="A85" s="183"/>
      <c r="B85" s="183"/>
      <c r="C85" s="183"/>
    </row>
    <row r="86" spans="1:3">
      <c r="A86" s="183"/>
      <c r="B86" s="183"/>
      <c r="C86" s="183"/>
    </row>
    <row r="87" spans="1:3">
      <c r="A87" s="183"/>
      <c r="B87" s="183"/>
      <c r="C87" s="183"/>
    </row>
    <row r="88" spans="1:3">
      <c r="A88" s="183"/>
      <c r="B88" s="183"/>
      <c r="C88" s="183"/>
    </row>
    <row r="89" spans="1:3">
      <c r="A89" s="183"/>
      <c r="B89" s="183"/>
      <c r="C89" s="183"/>
    </row>
    <row r="90" spans="1:3">
      <c r="A90" s="183"/>
      <c r="B90" s="183"/>
      <c r="C90" s="183"/>
    </row>
    <row r="91" spans="1:3">
      <c r="A91" s="183"/>
      <c r="B91" s="183"/>
      <c r="C91" s="183"/>
    </row>
    <row r="92" spans="1:3">
      <c r="A92" s="183"/>
      <c r="B92" s="183"/>
      <c r="C92" s="183"/>
    </row>
    <row r="93" spans="1:3">
      <c r="A93" s="183"/>
      <c r="B93" s="183"/>
      <c r="C93" s="183"/>
    </row>
    <row r="94" spans="1:3">
      <c r="A94" s="183"/>
      <c r="B94" s="183"/>
      <c r="C94" s="183"/>
    </row>
    <row r="95" spans="1:3">
      <c r="A95" s="183"/>
      <c r="B95" s="183"/>
      <c r="C95" s="183"/>
    </row>
    <row r="96" spans="1:3">
      <c r="A96" s="183"/>
      <c r="B96" s="183"/>
      <c r="C96" s="183"/>
    </row>
    <row r="97" spans="1:3">
      <c r="A97" s="183"/>
      <c r="B97" s="183"/>
      <c r="C97" s="183"/>
    </row>
    <row r="98" spans="1:3">
      <c r="A98" s="183"/>
      <c r="B98" s="183"/>
      <c r="C98" s="183"/>
    </row>
    <row r="99" spans="1:3">
      <c r="A99" s="183"/>
      <c r="B99" s="183"/>
      <c r="C99" s="183"/>
    </row>
    <row r="100" spans="1:3">
      <c r="A100" s="183"/>
      <c r="B100" s="183"/>
      <c r="C100" s="183"/>
    </row>
    <row r="101" spans="1:3">
      <c r="A101" s="183"/>
      <c r="B101" s="183"/>
      <c r="C101" s="183"/>
    </row>
    <row r="102" spans="1:3">
      <c r="A102" s="183"/>
      <c r="B102" s="183"/>
      <c r="C102" s="183"/>
    </row>
    <row r="103" spans="1:3">
      <c r="A103" s="183"/>
      <c r="B103" s="183"/>
      <c r="C103" s="183"/>
    </row>
    <row r="104" spans="1:3">
      <c r="A104" s="183"/>
      <c r="B104" s="183"/>
      <c r="C104" s="183"/>
    </row>
    <row r="105" spans="1:3">
      <c r="A105" s="183"/>
      <c r="B105" s="183"/>
      <c r="C105" s="183"/>
    </row>
    <row r="106" spans="1:3">
      <c r="A106" s="182"/>
      <c r="B106" s="182"/>
      <c r="C106" s="182"/>
    </row>
    <row r="107" spans="1:3">
      <c r="A107" s="182"/>
      <c r="B107" s="182"/>
      <c r="C107" s="182"/>
    </row>
    <row r="108" spans="1:3">
      <c r="A108" s="182"/>
      <c r="B108" s="182"/>
      <c r="C108" s="182"/>
    </row>
    <row r="109" spans="1:3">
      <c r="A109" s="182"/>
      <c r="B109" s="182"/>
      <c r="C109" s="182"/>
    </row>
    <row r="110" spans="1:3">
      <c r="A110" s="182"/>
      <c r="B110" s="182"/>
      <c r="C110" s="182"/>
    </row>
    <row r="111" spans="1:3">
      <c r="A111" s="182"/>
      <c r="B111" s="182"/>
      <c r="C111" s="182"/>
    </row>
    <row r="112" spans="1:3">
      <c r="A112" s="182"/>
      <c r="B112" s="182"/>
      <c r="C112" s="182"/>
    </row>
    <row r="113" spans="1:3">
      <c r="A113" s="182"/>
      <c r="B113" s="182"/>
      <c r="C113" s="182"/>
    </row>
    <row r="114" spans="1:3">
      <c r="A114" s="182"/>
      <c r="B114" s="182"/>
      <c r="C114" s="182"/>
    </row>
    <row r="115" spans="1:3">
      <c r="A115" s="182"/>
      <c r="B115" s="182"/>
      <c r="C115" s="182"/>
    </row>
    <row r="116" spans="1:3">
      <c r="A116" s="182"/>
      <c r="B116" s="182"/>
      <c r="C116" s="182"/>
    </row>
    <row r="117" spans="1:3">
      <c r="A117" s="182"/>
      <c r="B117" s="182"/>
      <c r="C117" s="182"/>
    </row>
    <row r="118" spans="1:3">
      <c r="A118" s="182"/>
      <c r="B118" s="182"/>
      <c r="C118" s="182"/>
    </row>
    <row r="119" spans="1:3">
      <c r="A119" s="182"/>
      <c r="B119" s="182"/>
      <c r="C119" s="182"/>
    </row>
    <row r="120" spans="1:3">
      <c r="A120" s="182"/>
      <c r="B120" s="182"/>
      <c r="C120" s="182"/>
    </row>
    <row r="121" spans="1:3">
      <c r="A121" s="182"/>
      <c r="B121" s="182"/>
      <c r="C121" s="182"/>
    </row>
    <row r="122" spans="1:3">
      <c r="A122" s="182"/>
      <c r="B122" s="182"/>
      <c r="C122" s="182"/>
    </row>
    <row r="123" spans="1:3">
      <c r="A123" s="182"/>
      <c r="B123" s="182"/>
      <c r="C123" s="182"/>
    </row>
    <row r="124" spans="1:3">
      <c r="A124" s="182"/>
      <c r="B124" s="182"/>
      <c r="C124" s="182"/>
    </row>
    <row r="125" spans="1:3">
      <c r="A125" s="182"/>
      <c r="B125" s="182"/>
      <c r="C125" s="182"/>
    </row>
    <row r="126" spans="1:3">
      <c r="A126" s="182"/>
      <c r="B126" s="182"/>
      <c r="C126" s="182"/>
    </row>
    <row r="127" spans="1:3">
      <c r="A127" s="182"/>
      <c r="B127" s="182"/>
      <c r="C127" s="182"/>
    </row>
    <row r="128" spans="1:3">
      <c r="A128" s="182"/>
      <c r="B128" s="182"/>
      <c r="C128" s="182"/>
    </row>
    <row r="129" spans="1:3">
      <c r="A129" s="182"/>
      <c r="B129" s="182"/>
      <c r="C129" s="182"/>
    </row>
    <row r="130" spans="1:3">
      <c r="A130" s="182"/>
      <c r="B130" s="182"/>
      <c r="C130" s="182"/>
    </row>
    <row r="131" spans="1:3">
      <c r="A131" s="182"/>
      <c r="B131" s="182"/>
      <c r="C131" s="182"/>
    </row>
    <row r="132" spans="1:3">
      <c r="A132" s="182"/>
      <c r="B132" s="182"/>
      <c r="C132" s="182"/>
    </row>
    <row r="133" spans="1:3">
      <c r="A133" s="182"/>
      <c r="B133" s="182"/>
      <c r="C133" s="182"/>
    </row>
    <row r="134" spans="1:3">
      <c r="A134" s="182"/>
      <c r="B134" s="182"/>
      <c r="C134" s="182"/>
    </row>
    <row r="135" spans="1:3">
      <c r="A135" s="182"/>
      <c r="B135" s="182"/>
      <c r="C135" s="182"/>
    </row>
    <row r="136" spans="1:3">
      <c r="A136" s="182"/>
      <c r="B136" s="182"/>
      <c r="C136" s="182"/>
    </row>
    <row r="137" spans="1:3">
      <c r="A137" s="182"/>
      <c r="B137" s="182"/>
      <c r="C137" s="182"/>
    </row>
    <row r="138" spans="1:3">
      <c r="A138" s="182"/>
      <c r="B138" s="182"/>
      <c r="C138" s="182"/>
    </row>
    <row r="139" spans="1:3">
      <c r="A139" s="182"/>
      <c r="B139" s="182"/>
      <c r="C139" s="182"/>
    </row>
    <row r="140" spans="1:3">
      <c r="A140" s="182"/>
      <c r="B140" s="182"/>
      <c r="C140" s="182"/>
    </row>
    <row r="141" spans="1:3">
      <c r="A141" s="182"/>
      <c r="B141" s="182"/>
      <c r="C141" s="182"/>
    </row>
    <row r="142" spans="1:3">
      <c r="A142" s="182"/>
      <c r="B142" s="182"/>
      <c r="C142" s="182"/>
    </row>
    <row r="143" spans="1:3">
      <c r="A143" s="182"/>
      <c r="B143" s="182"/>
      <c r="C143" s="182"/>
    </row>
    <row r="144" spans="1:3">
      <c r="A144" s="182"/>
      <c r="B144" s="182"/>
      <c r="C144" s="182"/>
    </row>
    <row r="145" spans="1:3">
      <c r="A145" s="182"/>
      <c r="B145" s="182"/>
      <c r="C145" s="182"/>
    </row>
    <row r="146" spans="1:3">
      <c r="A146" s="182"/>
      <c r="B146" s="182"/>
      <c r="C146" s="182"/>
    </row>
    <row r="147" spans="1:3">
      <c r="A147" s="182"/>
      <c r="B147" s="182"/>
      <c r="C147" s="182"/>
    </row>
    <row r="148" spans="1:3">
      <c r="A148" s="182"/>
      <c r="B148" s="182"/>
      <c r="C148" s="182"/>
    </row>
    <row r="149" spans="1:3">
      <c r="A149" s="182"/>
      <c r="B149" s="182"/>
      <c r="C149" s="182"/>
    </row>
    <row r="150" spans="1:3">
      <c r="A150" s="182"/>
      <c r="B150" s="182"/>
      <c r="C150" s="182"/>
    </row>
    <row r="151" spans="1:3">
      <c r="A151" s="182"/>
      <c r="B151" s="182"/>
      <c r="C151" s="182"/>
    </row>
    <row r="152" spans="1:3">
      <c r="A152" s="182"/>
      <c r="B152" s="182"/>
      <c r="C152" s="182"/>
    </row>
    <row r="153" spans="1:3">
      <c r="A153" s="182"/>
      <c r="B153" s="182"/>
      <c r="C153" s="182"/>
    </row>
    <row r="154" spans="1:3">
      <c r="A154" s="182"/>
      <c r="B154" s="182"/>
      <c r="C154" s="182"/>
    </row>
    <row r="155" spans="1:3">
      <c r="A155" s="182"/>
      <c r="B155" s="182"/>
      <c r="C155" s="182"/>
    </row>
    <row r="156" spans="1:3">
      <c r="A156" s="182"/>
      <c r="B156" s="182"/>
      <c r="C156" s="182"/>
    </row>
    <row r="157" spans="1:3">
      <c r="A157" s="182"/>
      <c r="B157" s="182"/>
      <c r="C157" s="182"/>
    </row>
    <row r="158" spans="1:3">
      <c r="A158" s="182"/>
      <c r="B158" s="182"/>
      <c r="C158" s="182"/>
    </row>
    <row r="159" spans="1:3">
      <c r="A159" s="182"/>
      <c r="B159" s="182"/>
      <c r="C159" s="182"/>
    </row>
    <row r="160" spans="1:3">
      <c r="A160" s="182"/>
      <c r="B160" s="182"/>
      <c r="C160" s="182"/>
    </row>
    <row r="161" spans="1:3">
      <c r="A161" s="182"/>
      <c r="B161" s="182"/>
      <c r="C161" s="182"/>
    </row>
    <row r="162" spans="1:3">
      <c r="A162" s="182"/>
      <c r="B162" s="182"/>
      <c r="C162" s="182"/>
    </row>
    <row r="163" spans="1:3">
      <c r="A163" s="182"/>
      <c r="B163" s="182"/>
      <c r="C163" s="182"/>
    </row>
    <row r="164" spans="1:3">
      <c r="A164" s="182"/>
      <c r="B164" s="182"/>
      <c r="C164" s="182"/>
    </row>
    <row r="165" spans="1:3">
      <c r="A165" s="182"/>
      <c r="B165" s="182"/>
      <c r="C165" s="182"/>
    </row>
    <row r="166" spans="1:3">
      <c r="A166" s="182"/>
      <c r="B166" s="182"/>
      <c r="C166" s="182"/>
    </row>
    <row r="167" spans="1:3">
      <c r="A167" s="182"/>
      <c r="B167" s="182"/>
      <c r="C167" s="182"/>
    </row>
    <row r="168" spans="1:3">
      <c r="A168" s="182"/>
      <c r="B168" s="182"/>
      <c r="C168" s="182"/>
    </row>
    <row r="169" spans="1:3">
      <c r="A169" s="182"/>
      <c r="B169" s="182"/>
      <c r="C169" s="182"/>
    </row>
    <row r="170" spans="1:3">
      <c r="A170" s="182"/>
      <c r="B170" s="182"/>
      <c r="C170" s="182"/>
    </row>
    <row r="171" spans="1:3">
      <c r="A171" s="182"/>
      <c r="B171" s="182"/>
      <c r="C171" s="182"/>
    </row>
    <row r="172" spans="1:3">
      <c r="A172" s="182"/>
      <c r="B172" s="182"/>
      <c r="C172" s="182"/>
    </row>
    <row r="173" spans="1:3">
      <c r="A173" s="182"/>
      <c r="B173" s="182"/>
      <c r="C173" s="182"/>
    </row>
    <row r="174" spans="1:3">
      <c r="A174" s="182"/>
      <c r="B174" s="182"/>
      <c r="C174" s="182"/>
    </row>
    <row r="175" spans="1:3">
      <c r="A175" s="182"/>
      <c r="B175" s="182"/>
      <c r="C175" s="182"/>
    </row>
    <row r="176" spans="1:3">
      <c r="A176" s="182"/>
      <c r="B176" s="182"/>
      <c r="C176" s="182"/>
    </row>
    <row r="177" spans="1:3">
      <c r="A177" s="182"/>
      <c r="B177" s="182"/>
      <c r="C177" s="182"/>
    </row>
    <row r="178" spans="1:3">
      <c r="A178" s="182"/>
      <c r="B178" s="182"/>
      <c r="C178" s="182"/>
    </row>
  </sheetData>
  <mergeCells count="101">
    <mergeCell ref="A95:C95"/>
    <mergeCell ref="A96:C96"/>
    <mergeCell ref="A97:C97"/>
    <mergeCell ref="A98:C98"/>
    <mergeCell ref="A1:C1"/>
    <mergeCell ref="A92:C92"/>
    <mergeCell ref="A93:C93"/>
    <mergeCell ref="A94:C94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3:C3"/>
    <mergeCell ref="A99:C99"/>
    <mergeCell ref="A100:C100"/>
    <mergeCell ref="A101:C101"/>
    <mergeCell ref="A104:C104"/>
    <mergeCell ref="A105:C105"/>
    <mergeCell ref="A118:C118"/>
    <mergeCell ref="A119:C119"/>
    <mergeCell ref="A120:C120"/>
    <mergeCell ref="A121:C121"/>
    <mergeCell ref="A110:C110"/>
    <mergeCell ref="A111:C111"/>
    <mergeCell ref="A112:C112"/>
    <mergeCell ref="A113:C113"/>
    <mergeCell ref="A114:C114"/>
    <mergeCell ref="A115:C115"/>
    <mergeCell ref="A116:C116"/>
    <mergeCell ref="A117:C117"/>
    <mergeCell ref="A106:C106"/>
    <mergeCell ref="A107:C107"/>
    <mergeCell ref="A108:C108"/>
    <mergeCell ref="A109:C109"/>
    <mergeCell ref="A102:C102"/>
    <mergeCell ref="A103:C103"/>
    <mergeCell ref="A122:C122"/>
    <mergeCell ref="A123:C123"/>
    <mergeCell ref="A124:C124"/>
    <mergeCell ref="A125:C125"/>
    <mergeCell ref="A126:C126"/>
    <mergeCell ref="A127:C127"/>
    <mergeCell ref="A128:C128"/>
    <mergeCell ref="A129:C129"/>
    <mergeCell ref="A130:C130"/>
    <mergeCell ref="A146:C146"/>
    <mergeCell ref="A147:C147"/>
    <mergeCell ref="A148:C148"/>
    <mergeCell ref="A131:C131"/>
    <mergeCell ref="A132:C132"/>
    <mergeCell ref="A133:C133"/>
    <mergeCell ref="A134:C134"/>
    <mergeCell ref="A135:C135"/>
    <mergeCell ref="A136:C136"/>
    <mergeCell ref="A137:C137"/>
    <mergeCell ref="A140:C140"/>
    <mergeCell ref="A141:C141"/>
    <mergeCell ref="A142:C142"/>
    <mergeCell ref="A143:C143"/>
    <mergeCell ref="A144:C144"/>
    <mergeCell ref="A145:C145"/>
    <mergeCell ref="A138:C138"/>
    <mergeCell ref="A139:C139"/>
    <mergeCell ref="A154:C154"/>
    <mergeCell ref="A155:C155"/>
    <mergeCell ref="A156:C156"/>
    <mergeCell ref="A157:C157"/>
    <mergeCell ref="A158:C158"/>
    <mergeCell ref="A159:C159"/>
    <mergeCell ref="A160:C160"/>
    <mergeCell ref="A161:C161"/>
    <mergeCell ref="A162:C162"/>
    <mergeCell ref="A163:C163"/>
    <mergeCell ref="A164:C164"/>
    <mergeCell ref="A51:C51"/>
    <mergeCell ref="A36:C36"/>
    <mergeCell ref="A22:C22"/>
    <mergeCell ref="A176:C176"/>
    <mergeCell ref="A177:C177"/>
    <mergeCell ref="A178:C178"/>
    <mergeCell ref="A167:C167"/>
    <mergeCell ref="A168:C168"/>
    <mergeCell ref="A169:C169"/>
    <mergeCell ref="A170:C170"/>
    <mergeCell ref="A171:C171"/>
    <mergeCell ref="A172:C172"/>
    <mergeCell ref="A173:C173"/>
    <mergeCell ref="A174:C174"/>
    <mergeCell ref="A175:C175"/>
    <mergeCell ref="A165:C165"/>
    <mergeCell ref="A166:C166"/>
    <mergeCell ref="A149:C149"/>
    <mergeCell ref="A150:C150"/>
    <mergeCell ref="A151:C151"/>
    <mergeCell ref="A152:C152"/>
    <mergeCell ref="A153:C153"/>
  </mergeCells>
  <pageMargins left="0.7" right="0.7" top="0.75" bottom="0.75" header="0.3" footer="0.3"/>
  <pageSetup paperSize="9" scale="97" fitToHeight="0" orientation="landscape" r:id="rId1"/>
  <rowBreaks count="3" manualBreakCount="3">
    <brk id="19" max="2" man="1"/>
    <brk id="40" max="2" man="1"/>
    <brk id="67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70"/>
  <sheetViews>
    <sheetView zoomScale="70" zoomScaleNormal="70" zoomScaleSheetLayoutView="100" workbookViewId="0">
      <selection sqref="A1:F1"/>
    </sheetView>
  </sheetViews>
  <sheetFormatPr defaultRowHeight="12.75"/>
  <cols>
    <col min="1" max="1" width="25.85546875" customWidth="1"/>
    <col min="2" max="6" width="15.7109375" customWidth="1"/>
    <col min="7" max="7" width="0.42578125" style="32" customWidth="1"/>
  </cols>
  <sheetData>
    <row r="1" spans="1:7" ht="30" customHeight="1">
      <c r="A1" s="185" t="s">
        <v>439</v>
      </c>
      <c r="B1" s="185"/>
      <c r="C1" s="185"/>
      <c r="D1" s="185"/>
      <c r="E1" s="185"/>
      <c r="F1" s="185"/>
      <c r="G1" s="187"/>
    </row>
    <row r="2" spans="1:7" ht="20.100000000000001" customHeight="1">
      <c r="A2" s="22" t="s">
        <v>396</v>
      </c>
      <c r="B2" s="23" t="s">
        <v>181</v>
      </c>
      <c r="C2" s="23" t="s">
        <v>182</v>
      </c>
      <c r="D2" s="23" t="s">
        <v>382</v>
      </c>
      <c r="E2" s="23" t="s">
        <v>183</v>
      </c>
      <c r="F2" s="23" t="s">
        <v>383</v>
      </c>
      <c r="G2" s="187"/>
    </row>
    <row r="3" spans="1:7" ht="20.100000000000001" customHeight="1">
      <c r="A3" s="23" t="s">
        <v>394</v>
      </c>
      <c r="B3" s="39">
        <v>67329</v>
      </c>
      <c r="C3" s="39">
        <v>68317</v>
      </c>
      <c r="D3" s="39">
        <v>68521</v>
      </c>
      <c r="E3" s="39">
        <v>22330</v>
      </c>
      <c r="F3" s="39">
        <v>30626</v>
      </c>
      <c r="G3" s="187"/>
    </row>
    <row r="4" spans="1:7" ht="20.100000000000001" customHeight="1">
      <c r="A4" s="23" t="s">
        <v>384</v>
      </c>
      <c r="B4" s="39">
        <v>110761</v>
      </c>
      <c r="C4" s="39">
        <v>119913</v>
      </c>
      <c r="D4" s="39">
        <v>135404</v>
      </c>
      <c r="E4" s="39">
        <v>50394</v>
      </c>
      <c r="F4" s="39">
        <v>102102</v>
      </c>
      <c r="G4" s="187"/>
    </row>
    <row r="5" spans="1:7" ht="20.100000000000001" customHeight="1">
      <c r="A5" s="23" t="s">
        <v>385</v>
      </c>
      <c r="B5" s="39">
        <v>19444</v>
      </c>
      <c r="C5" s="39">
        <v>22264</v>
      </c>
      <c r="D5" s="39">
        <v>24233</v>
      </c>
      <c r="E5" s="39">
        <v>17327</v>
      </c>
      <c r="F5" s="39">
        <v>30636</v>
      </c>
      <c r="G5" s="187"/>
    </row>
    <row r="6" spans="1:7" ht="20.100000000000001" customHeight="1">
      <c r="A6" s="23" t="s">
        <v>389</v>
      </c>
      <c r="B6" s="39">
        <v>17681</v>
      </c>
      <c r="C6" s="39">
        <v>17934</v>
      </c>
      <c r="D6" s="39">
        <v>19309</v>
      </c>
      <c r="E6" s="39">
        <v>1418</v>
      </c>
      <c r="F6" s="39">
        <v>2465</v>
      </c>
      <c r="G6" s="187"/>
    </row>
    <row r="7" spans="1:7" ht="20.100000000000001" customHeight="1">
      <c r="A7" s="23" t="s">
        <v>391</v>
      </c>
      <c r="B7" s="39">
        <v>49046</v>
      </c>
      <c r="C7" s="39">
        <v>50406</v>
      </c>
      <c r="D7" s="39">
        <v>51118</v>
      </c>
      <c r="E7" s="39">
        <v>18677</v>
      </c>
      <c r="F7" s="39">
        <v>25548</v>
      </c>
      <c r="G7" s="187"/>
    </row>
    <row r="8" spans="1:7" ht="20.100000000000001" customHeight="1">
      <c r="A8" s="23" t="s">
        <v>393</v>
      </c>
      <c r="B8" s="39">
        <v>70</v>
      </c>
      <c r="C8" s="39">
        <v>67</v>
      </c>
      <c r="D8" s="39">
        <v>78</v>
      </c>
      <c r="E8" s="39">
        <v>35</v>
      </c>
      <c r="F8" s="39">
        <v>55</v>
      </c>
      <c r="G8" s="187"/>
    </row>
    <row r="9" spans="1:7" ht="20.100000000000001" customHeight="1">
      <c r="A9" s="23" t="s">
        <v>386</v>
      </c>
      <c r="B9" s="39">
        <v>79091</v>
      </c>
      <c r="C9" s="39">
        <v>78997</v>
      </c>
      <c r="D9" s="39">
        <v>79013</v>
      </c>
      <c r="E9" s="39">
        <v>40648</v>
      </c>
      <c r="F9" s="39">
        <v>44078</v>
      </c>
      <c r="G9" s="187"/>
    </row>
    <row r="10" spans="1:7" ht="20.100000000000001" customHeight="1">
      <c r="A10" s="23" t="s">
        <v>387</v>
      </c>
      <c r="B10" s="39">
        <v>180808</v>
      </c>
      <c r="C10" s="39">
        <v>188926</v>
      </c>
      <c r="D10" s="39">
        <v>188377</v>
      </c>
      <c r="E10" s="39">
        <v>23662</v>
      </c>
      <c r="F10" s="39">
        <v>25547</v>
      </c>
      <c r="G10" s="187"/>
    </row>
    <row r="11" spans="1:7" ht="20.100000000000001" customHeight="1">
      <c r="A11" s="23" t="s">
        <v>388</v>
      </c>
      <c r="B11" s="39">
        <v>1548</v>
      </c>
      <c r="C11" s="39">
        <v>1408</v>
      </c>
      <c r="D11" s="39">
        <v>1530</v>
      </c>
      <c r="E11" s="39">
        <v>1409</v>
      </c>
      <c r="F11" s="39">
        <v>1648</v>
      </c>
      <c r="G11" s="187"/>
    </row>
    <row r="12" spans="1:7" ht="20.100000000000001" customHeight="1">
      <c r="A12" s="23" t="s">
        <v>390</v>
      </c>
      <c r="B12" s="39">
        <v>269255</v>
      </c>
      <c r="C12" s="39">
        <v>176512</v>
      </c>
      <c r="D12" s="39">
        <v>176428</v>
      </c>
      <c r="E12" s="39">
        <v>100462</v>
      </c>
      <c r="F12" s="39">
        <v>100655</v>
      </c>
      <c r="G12" s="187"/>
    </row>
    <row r="13" spans="1:7" ht="20.100000000000001" customHeight="1">
      <c r="A13" s="23" t="s">
        <v>392</v>
      </c>
      <c r="B13" s="39">
        <v>12615</v>
      </c>
      <c r="C13" s="39">
        <v>12648</v>
      </c>
      <c r="D13" s="39">
        <v>12639</v>
      </c>
      <c r="E13" s="39">
        <v>248</v>
      </c>
      <c r="F13" s="39">
        <v>257</v>
      </c>
      <c r="G13" s="187"/>
    </row>
    <row r="14" spans="1:7" ht="20.100000000000001" customHeight="1">
      <c r="A14" s="23" t="s">
        <v>251</v>
      </c>
      <c r="B14" s="39">
        <v>69492</v>
      </c>
      <c r="C14" s="39">
        <v>69982</v>
      </c>
      <c r="D14" s="39">
        <v>62786</v>
      </c>
      <c r="E14" s="39">
        <v>9422</v>
      </c>
      <c r="F14" s="39">
        <v>37516</v>
      </c>
      <c r="G14" s="187"/>
    </row>
    <row r="15" spans="1:7" ht="20.100000000000001" customHeight="1">
      <c r="A15" s="124" t="s">
        <v>17</v>
      </c>
      <c r="B15" s="123">
        <f>SUM(B3:B14)</f>
        <v>877140</v>
      </c>
      <c r="C15" s="123">
        <f t="shared" ref="C15:D15" si="0">SUM(C3:C14)</f>
        <v>807374</v>
      </c>
      <c r="D15" s="123">
        <f t="shared" si="0"/>
        <v>819436</v>
      </c>
      <c r="E15" s="123">
        <f>SUM(E3:E14)</f>
        <v>286032</v>
      </c>
      <c r="F15" s="123">
        <f t="shared" ref="F15" si="1">SUM(F3:F14)</f>
        <v>401133</v>
      </c>
      <c r="G15" s="187"/>
    </row>
    <row r="16" spans="1:7" ht="25.5" customHeight="1">
      <c r="G16"/>
    </row>
    <row r="17" spans="1:7" ht="30" customHeight="1">
      <c r="A17" s="185" t="s">
        <v>440</v>
      </c>
      <c r="B17" s="185"/>
      <c r="C17" s="185"/>
      <c r="D17" s="185"/>
      <c r="E17" s="185"/>
      <c r="F17" s="185"/>
      <c r="G17" s="188"/>
    </row>
    <row r="18" spans="1:7" ht="20.100000000000001" customHeight="1">
      <c r="A18" s="22" t="s">
        <v>396</v>
      </c>
      <c r="B18" s="23" t="s">
        <v>181</v>
      </c>
      <c r="C18" s="23" t="s">
        <v>182</v>
      </c>
      <c r="D18" s="23" t="s">
        <v>382</v>
      </c>
      <c r="E18" s="23" t="s">
        <v>183</v>
      </c>
      <c r="F18" s="23" t="s">
        <v>383</v>
      </c>
      <c r="G18" s="188"/>
    </row>
    <row r="19" spans="1:7" ht="20.100000000000001" customHeight="1">
      <c r="A19" s="23" t="s">
        <v>394</v>
      </c>
      <c r="B19" s="39">
        <v>11777</v>
      </c>
      <c r="C19" s="39">
        <v>11821</v>
      </c>
      <c r="D19" s="39">
        <v>11808</v>
      </c>
      <c r="E19" s="39">
        <v>1207</v>
      </c>
      <c r="F19" s="39">
        <v>1266</v>
      </c>
      <c r="G19" s="188"/>
    </row>
    <row r="20" spans="1:7" ht="20.100000000000001" customHeight="1">
      <c r="A20" s="23" t="s">
        <v>384</v>
      </c>
      <c r="B20" s="39">
        <v>30602</v>
      </c>
      <c r="C20" s="39">
        <v>34231</v>
      </c>
      <c r="D20" s="39">
        <v>34250</v>
      </c>
      <c r="E20" s="39">
        <v>11933</v>
      </c>
      <c r="F20" s="39">
        <v>11946</v>
      </c>
      <c r="G20" s="188"/>
    </row>
    <row r="21" spans="1:7" ht="20.100000000000001" customHeight="1">
      <c r="A21" s="23" t="s">
        <v>385</v>
      </c>
      <c r="B21" s="39">
        <v>4043</v>
      </c>
      <c r="C21" s="39">
        <v>4259</v>
      </c>
      <c r="D21" s="39">
        <v>4271</v>
      </c>
      <c r="E21" s="39">
        <v>1864</v>
      </c>
      <c r="F21" s="39">
        <v>1978</v>
      </c>
      <c r="G21" s="188"/>
    </row>
    <row r="22" spans="1:7" ht="20.100000000000001" customHeight="1">
      <c r="A22" s="23" t="s">
        <v>389</v>
      </c>
      <c r="B22" s="39">
        <v>1</v>
      </c>
      <c r="C22" s="39">
        <v>25</v>
      </c>
      <c r="D22" s="39">
        <v>42</v>
      </c>
      <c r="E22" s="39">
        <v>203</v>
      </c>
      <c r="F22" s="39">
        <v>318</v>
      </c>
      <c r="G22" s="188"/>
    </row>
    <row r="23" spans="1:7" ht="20.100000000000001" customHeight="1">
      <c r="A23" s="23" t="s">
        <v>393</v>
      </c>
      <c r="B23" s="39">
        <v>5455</v>
      </c>
      <c r="C23" s="39">
        <v>4429</v>
      </c>
      <c r="D23" s="39">
        <v>5007</v>
      </c>
      <c r="E23" s="39">
        <v>6347</v>
      </c>
      <c r="F23" s="39">
        <v>7719</v>
      </c>
      <c r="G23" s="188"/>
    </row>
    <row r="24" spans="1:7" ht="20.100000000000001" customHeight="1">
      <c r="A24" s="23" t="s">
        <v>336</v>
      </c>
      <c r="B24" s="39">
        <v>6940</v>
      </c>
      <c r="C24" s="39">
        <v>6940</v>
      </c>
      <c r="D24" s="39">
        <v>6940</v>
      </c>
      <c r="E24" s="39">
        <v>0</v>
      </c>
      <c r="F24" s="39">
        <v>0</v>
      </c>
      <c r="G24" s="188"/>
    </row>
    <row r="25" spans="1:7" ht="20.100000000000001" customHeight="1">
      <c r="A25" s="124" t="s">
        <v>17</v>
      </c>
      <c r="B25" s="123">
        <f>SUM(B19:B24)</f>
        <v>58818</v>
      </c>
      <c r="C25" s="123">
        <f t="shared" ref="C25:F25" si="2">SUM(C19:C24)</f>
        <v>61705</v>
      </c>
      <c r="D25" s="123">
        <f t="shared" si="2"/>
        <v>62318</v>
      </c>
      <c r="E25" s="123">
        <f t="shared" si="2"/>
        <v>21554</v>
      </c>
      <c r="F25" s="123">
        <f t="shared" si="2"/>
        <v>23227</v>
      </c>
      <c r="G25" s="188"/>
    </row>
    <row r="26" spans="1:7" ht="22.5" customHeight="1">
      <c r="G26"/>
    </row>
    <row r="27" spans="1:7" ht="30" customHeight="1">
      <c r="A27" s="186" t="s">
        <v>441</v>
      </c>
      <c r="B27" s="186"/>
      <c r="C27" s="186"/>
      <c r="D27" s="186"/>
      <c r="E27" s="186"/>
      <c r="F27" s="186"/>
      <c r="G27" s="188"/>
    </row>
    <row r="28" spans="1:7" ht="20.100000000000001" customHeight="1">
      <c r="A28" s="22" t="s">
        <v>396</v>
      </c>
      <c r="B28" s="23" t="s">
        <v>181</v>
      </c>
      <c r="C28" s="23" t="s">
        <v>182</v>
      </c>
      <c r="D28" s="23" t="s">
        <v>382</v>
      </c>
      <c r="E28" s="23" t="s">
        <v>183</v>
      </c>
      <c r="F28" s="23" t="s">
        <v>383</v>
      </c>
      <c r="G28" s="188"/>
    </row>
    <row r="29" spans="1:7" ht="20.100000000000001" customHeight="1">
      <c r="A29" s="23" t="s">
        <v>394</v>
      </c>
      <c r="B29" s="39">
        <v>1013</v>
      </c>
      <c r="C29" s="39">
        <v>1003</v>
      </c>
      <c r="D29" s="39">
        <v>979</v>
      </c>
      <c r="E29" s="39">
        <v>45</v>
      </c>
      <c r="F29" s="39">
        <v>183</v>
      </c>
      <c r="G29" s="188"/>
    </row>
    <row r="30" spans="1:7" ht="20.100000000000001" customHeight="1">
      <c r="A30" s="124" t="s">
        <v>17</v>
      </c>
      <c r="B30" s="123">
        <f>SUM(B29)</f>
        <v>1013</v>
      </c>
      <c r="C30" s="123">
        <f t="shared" ref="C30:F30" si="3">SUM(C29)</f>
        <v>1003</v>
      </c>
      <c r="D30" s="123">
        <f t="shared" si="3"/>
        <v>979</v>
      </c>
      <c r="E30" s="123">
        <f t="shared" si="3"/>
        <v>45</v>
      </c>
      <c r="F30" s="123">
        <f t="shared" si="3"/>
        <v>183</v>
      </c>
      <c r="G30" s="188"/>
    </row>
    <row r="31" spans="1:7">
      <c r="G31"/>
    </row>
    <row r="32" spans="1:7">
      <c r="G32"/>
    </row>
    <row r="33" spans="7:7">
      <c r="G33"/>
    </row>
    <row r="34" spans="7:7">
      <c r="G34"/>
    </row>
    <row r="35" spans="7:7">
      <c r="G35"/>
    </row>
    <row r="36" spans="7:7">
      <c r="G36"/>
    </row>
    <row r="37" spans="7:7">
      <c r="G37"/>
    </row>
    <row r="38" spans="7:7">
      <c r="G38"/>
    </row>
    <row r="39" spans="7:7">
      <c r="G39"/>
    </row>
    <row r="40" spans="7:7">
      <c r="G40"/>
    </row>
    <row r="41" spans="7:7">
      <c r="G41"/>
    </row>
    <row r="42" spans="7:7">
      <c r="G42"/>
    </row>
    <row r="43" spans="7:7">
      <c r="G43"/>
    </row>
    <row r="44" spans="7:7">
      <c r="G44"/>
    </row>
    <row r="45" spans="7:7">
      <c r="G45"/>
    </row>
    <row r="46" spans="7:7">
      <c r="G46"/>
    </row>
    <row r="47" spans="7:7">
      <c r="G47"/>
    </row>
    <row r="48" spans="7:7">
      <c r="G48"/>
    </row>
    <row r="49" spans="7:7">
      <c r="G49"/>
    </row>
    <row r="50" spans="7:7">
      <c r="G50"/>
    </row>
    <row r="51" spans="7:7">
      <c r="G51"/>
    </row>
    <row r="52" spans="7:7">
      <c r="G52"/>
    </row>
    <row r="53" spans="7:7">
      <c r="G53"/>
    </row>
    <row r="54" spans="7:7">
      <c r="G54"/>
    </row>
    <row r="55" spans="7:7">
      <c r="G55"/>
    </row>
    <row r="56" spans="7:7">
      <c r="G56"/>
    </row>
    <row r="57" spans="7:7">
      <c r="G57"/>
    </row>
    <row r="58" spans="7:7">
      <c r="G58"/>
    </row>
    <row r="59" spans="7:7">
      <c r="G59"/>
    </row>
    <row r="60" spans="7:7">
      <c r="G60"/>
    </row>
    <row r="61" spans="7:7">
      <c r="G61"/>
    </row>
    <row r="62" spans="7:7">
      <c r="G62"/>
    </row>
    <row r="63" spans="7:7">
      <c r="G63"/>
    </row>
    <row r="64" spans="7:7">
      <c r="G64"/>
    </row>
    <row r="65" spans="7:7">
      <c r="G65"/>
    </row>
    <row r="66" spans="7:7">
      <c r="G66"/>
    </row>
    <row r="67" spans="7:7">
      <c r="G67"/>
    </row>
    <row r="68" spans="7:7">
      <c r="G68"/>
    </row>
    <row r="69" spans="7:7">
      <c r="G69"/>
    </row>
    <row r="70" spans="7:7">
      <c r="G70"/>
    </row>
  </sheetData>
  <mergeCells count="6">
    <mergeCell ref="A1:F1"/>
    <mergeCell ref="A17:F17"/>
    <mergeCell ref="A27:F27"/>
    <mergeCell ref="G1:G15"/>
    <mergeCell ref="G17:G25"/>
    <mergeCell ref="G27:G30"/>
  </mergeCells>
  <pageMargins left="0.7" right="0.7" top="0.75" bottom="0.75" header="0.3" footer="0.3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93"/>
  <sheetViews>
    <sheetView zoomScale="70" zoomScaleNormal="70" zoomScaleSheetLayoutView="110" workbookViewId="0">
      <selection sqref="A1:G1"/>
    </sheetView>
  </sheetViews>
  <sheetFormatPr defaultRowHeight="12.75"/>
  <cols>
    <col min="1" max="1" width="14.42578125" customWidth="1"/>
    <col min="2" max="2" width="18.28515625" customWidth="1"/>
    <col min="3" max="7" width="20.140625" customWidth="1"/>
    <col min="8" max="8" width="0.42578125" customWidth="1"/>
  </cols>
  <sheetData>
    <row r="1" spans="1:29" s="9" customFormat="1" ht="24.95" customHeight="1">
      <c r="A1" s="186" t="s">
        <v>442</v>
      </c>
      <c r="B1" s="186"/>
      <c r="C1" s="186"/>
      <c r="D1" s="186"/>
      <c r="E1" s="186"/>
      <c r="F1" s="186"/>
      <c r="G1" s="186"/>
      <c r="H1" s="9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</row>
    <row r="2" spans="1:29" ht="14.1" customHeight="1">
      <c r="A2" s="62" t="s">
        <v>0</v>
      </c>
      <c r="B2" s="62" t="s">
        <v>398</v>
      </c>
      <c r="C2" s="59" t="s">
        <v>181</v>
      </c>
      <c r="D2" s="59" t="s">
        <v>182</v>
      </c>
      <c r="E2" s="59" t="s">
        <v>382</v>
      </c>
      <c r="F2" s="59" t="s">
        <v>183</v>
      </c>
      <c r="G2" s="59" t="s">
        <v>383</v>
      </c>
      <c r="H2" s="92"/>
    </row>
    <row r="3" spans="1:29" s="55" customFormat="1" ht="15.95" customHeight="1">
      <c r="A3" s="190" t="s">
        <v>394</v>
      </c>
      <c r="B3" s="59" t="s">
        <v>249</v>
      </c>
      <c r="C3" s="82">
        <v>26124</v>
      </c>
      <c r="D3" s="82">
        <v>26950</v>
      </c>
      <c r="E3" s="82">
        <v>27133</v>
      </c>
      <c r="F3" s="82">
        <v>5647</v>
      </c>
      <c r="G3" s="82">
        <v>12915</v>
      </c>
      <c r="H3" s="9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 s="55" customFormat="1" ht="15.95" customHeight="1">
      <c r="A4" s="190"/>
      <c r="B4" s="59" t="s">
        <v>247</v>
      </c>
      <c r="C4" s="82">
        <v>123</v>
      </c>
      <c r="D4" s="82">
        <v>98</v>
      </c>
      <c r="E4" s="82">
        <v>86</v>
      </c>
      <c r="F4" s="82">
        <v>139</v>
      </c>
      <c r="G4" s="82">
        <v>197</v>
      </c>
      <c r="H4" s="93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s="55" customFormat="1" ht="15.95" customHeight="1">
      <c r="A5" s="190"/>
      <c r="B5" s="59" t="s">
        <v>250</v>
      </c>
      <c r="C5" s="82">
        <v>26</v>
      </c>
      <c r="D5" s="82">
        <v>27</v>
      </c>
      <c r="E5" s="82">
        <v>26</v>
      </c>
      <c r="F5" s="82">
        <v>9</v>
      </c>
      <c r="G5" s="82">
        <v>28</v>
      </c>
      <c r="H5" s="93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s="55" customFormat="1" ht="15.95" customHeight="1">
      <c r="A6" s="190"/>
      <c r="B6" s="59" t="s">
        <v>242</v>
      </c>
      <c r="C6" s="82">
        <v>1169</v>
      </c>
      <c r="D6" s="82">
        <v>1121</v>
      </c>
      <c r="E6" s="82">
        <v>1121</v>
      </c>
      <c r="F6" s="82">
        <v>236</v>
      </c>
      <c r="G6" s="82">
        <v>236</v>
      </c>
      <c r="H6" s="93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s="55" customFormat="1" ht="15.95" customHeight="1">
      <c r="A7" s="190"/>
      <c r="B7" s="59" t="s">
        <v>19</v>
      </c>
      <c r="C7" s="82">
        <v>7487</v>
      </c>
      <c r="D7" s="82">
        <v>7421</v>
      </c>
      <c r="E7" s="82">
        <v>7435</v>
      </c>
      <c r="F7" s="82">
        <v>2515</v>
      </c>
      <c r="G7" s="82">
        <v>2957</v>
      </c>
      <c r="H7" s="93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s="55" customFormat="1" ht="15.95" customHeight="1">
      <c r="A8" s="190"/>
      <c r="B8" s="59" t="s">
        <v>243</v>
      </c>
      <c r="C8" s="82">
        <v>3346</v>
      </c>
      <c r="D8" s="82">
        <v>3347</v>
      </c>
      <c r="E8" s="82">
        <v>3347</v>
      </c>
      <c r="F8" s="82">
        <v>2</v>
      </c>
      <c r="G8" s="82">
        <v>2</v>
      </c>
      <c r="H8" s="93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s="55" customFormat="1" ht="15.95" hidden="1" customHeight="1">
      <c r="A9" s="190"/>
      <c r="B9" s="104" t="s">
        <v>507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93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s="55" customFormat="1" ht="15.95" customHeight="1">
      <c r="A10" s="190"/>
      <c r="B10" s="59" t="s">
        <v>11</v>
      </c>
      <c r="C10" s="82">
        <v>4474</v>
      </c>
      <c r="D10" s="82">
        <v>4452</v>
      </c>
      <c r="E10" s="82">
        <v>4468</v>
      </c>
      <c r="F10" s="82">
        <v>592</v>
      </c>
      <c r="G10" s="82">
        <v>670</v>
      </c>
      <c r="H10" s="93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s="55" customFormat="1" ht="15.95" customHeight="1">
      <c r="A11" s="190"/>
      <c r="B11" s="59" t="s">
        <v>245</v>
      </c>
      <c r="C11" s="82">
        <v>7490</v>
      </c>
      <c r="D11" s="82">
        <v>7851</v>
      </c>
      <c r="E11" s="82">
        <v>7851</v>
      </c>
      <c r="F11" s="82">
        <v>12977</v>
      </c>
      <c r="G11" s="82">
        <v>12977</v>
      </c>
      <c r="H11" s="93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s="55" customFormat="1" ht="15.95" customHeight="1">
      <c r="A12" s="190"/>
      <c r="B12" s="59" t="s">
        <v>246</v>
      </c>
      <c r="C12" s="82">
        <v>286</v>
      </c>
      <c r="D12" s="82">
        <v>291</v>
      </c>
      <c r="E12" s="82">
        <v>291</v>
      </c>
      <c r="F12" s="82">
        <v>85</v>
      </c>
      <c r="G12" s="82">
        <v>85</v>
      </c>
      <c r="H12" s="93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s="55" customFormat="1" ht="15.95" customHeight="1">
      <c r="A13" s="190"/>
      <c r="B13" s="59" t="s">
        <v>18</v>
      </c>
      <c r="C13" s="82">
        <v>189</v>
      </c>
      <c r="D13" s="82">
        <v>201</v>
      </c>
      <c r="E13" s="82">
        <v>201</v>
      </c>
      <c r="F13" s="82">
        <v>16</v>
      </c>
      <c r="G13" s="82">
        <v>16</v>
      </c>
      <c r="H13" s="9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s="55" customFormat="1" ht="15.95" customHeight="1">
      <c r="A14" s="190"/>
      <c r="B14" s="59" t="s">
        <v>248</v>
      </c>
      <c r="C14" s="82">
        <v>16615</v>
      </c>
      <c r="D14" s="82">
        <v>16558</v>
      </c>
      <c r="E14" s="82">
        <v>16562</v>
      </c>
      <c r="F14" s="82">
        <v>112</v>
      </c>
      <c r="G14" s="82">
        <v>543</v>
      </c>
      <c r="H14" s="93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2.85" customHeight="1">
      <c r="A15" s="190"/>
      <c r="B15" s="63"/>
      <c r="C15" s="125"/>
      <c r="D15" s="125"/>
      <c r="E15" s="125"/>
      <c r="F15" s="125"/>
      <c r="G15" s="125"/>
      <c r="H15" s="92"/>
    </row>
    <row r="16" spans="1:29" s="55" customFormat="1" ht="15.95" customHeight="1">
      <c r="A16" s="190" t="s">
        <v>384</v>
      </c>
      <c r="B16" s="59" t="s">
        <v>12</v>
      </c>
      <c r="C16" s="82">
        <v>29334</v>
      </c>
      <c r="D16" s="82">
        <v>34669</v>
      </c>
      <c r="E16" s="82">
        <v>42183</v>
      </c>
      <c r="F16" s="82">
        <v>23845</v>
      </c>
      <c r="G16" s="82">
        <v>47039</v>
      </c>
      <c r="H16" s="93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s="55" customFormat="1" ht="15.95" customHeight="1">
      <c r="A17" s="190"/>
      <c r="B17" s="59" t="s">
        <v>197</v>
      </c>
      <c r="C17" s="82">
        <v>1770</v>
      </c>
      <c r="D17" s="82">
        <v>1705</v>
      </c>
      <c r="E17" s="82">
        <v>1494</v>
      </c>
      <c r="F17" s="82">
        <v>398</v>
      </c>
      <c r="G17" s="82">
        <v>835</v>
      </c>
      <c r="H17" s="93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s="55" customFormat="1" ht="15.95" customHeight="1">
      <c r="A18" s="190"/>
      <c r="B18" s="59" t="s">
        <v>198</v>
      </c>
      <c r="C18" s="82">
        <v>8529</v>
      </c>
      <c r="D18" s="82">
        <v>8835</v>
      </c>
      <c r="E18" s="82">
        <v>8835</v>
      </c>
      <c r="F18" s="82">
        <v>948</v>
      </c>
      <c r="G18" s="82">
        <v>948</v>
      </c>
      <c r="H18" s="93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s="55" customFormat="1" ht="15.95" customHeight="1">
      <c r="A19" s="190"/>
      <c r="B19" s="59" t="s">
        <v>23</v>
      </c>
      <c r="C19" s="82">
        <v>449</v>
      </c>
      <c r="D19" s="82">
        <v>448</v>
      </c>
      <c r="E19" s="82">
        <v>448</v>
      </c>
      <c r="F19" s="82">
        <v>83</v>
      </c>
      <c r="G19" s="82">
        <v>83</v>
      </c>
      <c r="H19" s="93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s="55" customFormat="1" ht="15.95" customHeight="1">
      <c r="A20" s="190"/>
      <c r="B20" s="59" t="s">
        <v>76</v>
      </c>
      <c r="C20" s="82">
        <v>1094</v>
      </c>
      <c r="D20" s="82">
        <v>1220</v>
      </c>
      <c r="E20" s="82">
        <v>1372</v>
      </c>
      <c r="F20" s="82">
        <v>1184</v>
      </c>
      <c r="G20" s="82">
        <v>2194</v>
      </c>
      <c r="H20" s="93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s="55" customFormat="1" ht="15.95" customHeight="1">
      <c r="A21" s="190"/>
      <c r="B21" s="59" t="s">
        <v>199</v>
      </c>
      <c r="C21" s="82">
        <v>106</v>
      </c>
      <c r="D21" s="82">
        <v>148</v>
      </c>
      <c r="E21" s="82">
        <v>156</v>
      </c>
      <c r="F21" s="82">
        <v>303</v>
      </c>
      <c r="G21" s="82">
        <v>377</v>
      </c>
      <c r="H21" s="93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s="55" customFormat="1" ht="15.95" customHeight="1">
      <c r="A22" s="190"/>
      <c r="B22" s="59" t="s">
        <v>200</v>
      </c>
      <c r="C22" s="82">
        <v>69335</v>
      </c>
      <c r="D22" s="82">
        <v>72662</v>
      </c>
      <c r="E22" s="82">
        <v>80629</v>
      </c>
      <c r="F22" s="82">
        <v>23489</v>
      </c>
      <c r="G22" s="82">
        <v>50398</v>
      </c>
      <c r="H22" s="93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s="55" customFormat="1" ht="15.95" customHeight="1">
      <c r="A23" s="190"/>
      <c r="B23" s="59" t="s">
        <v>201</v>
      </c>
      <c r="C23" s="82">
        <v>144</v>
      </c>
      <c r="D23" s="82">
        <v>226</v>
      </c>
      <c r="E23" s="82">
        <v>287</v>
      </c>
      <c r="F23" s="82">
        <v>144</v>
      </c>
      <c r="G23" s="82">
        <v>228</v>
      </c>
      <c r="H23" s="9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 ht="2.85" customHeight="1">
      <c r="A24" s="190"/>
      <c r="B24" s="63"/>
      <c r="C24" s="125"/>
      <c r="D24" s="125"/>
      <c r="E24" s="125"/>
      <c r="F24" s="125"/>
      <c r="G24" s="125"/>
      <c r="H24" s="92"/>
    </row>
    <row r="25" spans="1:29" s="55" customFormat="1" ht="15.95" customHeight="1">
      <c r="A25" s="190" t="s">
        <v>385</v>
      </c>
      <c r="B25" s="59" t="s">
        <v>13</v>
      </c>
      <c r="C25" s="82">
        <v>13764</v>
      </c>
      <c r="D25" s="82">
        <v>15464</v>
      </c>
      <c r="E25" s="82">
        <v>16674</v>
      </c>
      <c r="F25" s="82">
        <v>7795</v>
      </c>
      <c r="G25" s="82">
        <v>18616</v>
      </c>
      <c r="H25" s="93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s="55" customFormat="1" ht="15.95" customHeight="1">
      <c r="A26" s="190"/>
      <c r="B26" s="59" t="s">
        <v>202</v>
      </c>
      <c r="C26" s="82">
        <v>1</v>
      </c>
      <c r="D26" s="82">
        <v>0</v>
      </c>
      <c r="E26" s="82">
        <v>0</v>
      </c>
      <c r="F26" s="82">
        <v>1</v>
      </c>
      <c r="G26" s="82">
        <v>1</v>
      </c>
      <c r="H26" s="93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s="55" customFormat="1" ht="15.95" customHeight="1">
      <c r="A27" s="190"/>
      <c r="B27" s="59" t="s">
        <v>203</v>
      </c>
      <c r="C27" s="82">
        <v>863</v>
      </c>
      <c r="D27" s="82">
        <v>921</v>
      </c>
      <c r="E27" s="82">
        <v>921</v>
      </c>
      <c r="F27" s="82">
        <v>253</v>
      </c>
      <c r="G27" s="82">
        <v>253</v>
      </c>
      <c r="H27" s="93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s="55" customFormat="1" ht="15.95" customHeight="1">
      <c r="A28" s="190"/>
      <c r="B28" s="59" t="s">
        <v>204</v>
      </c>
      <c r="C28" s="82">
        <v>48</v>
      </c>
      <c r="D28" s="82">
        <v>46</v>
      </c>
      <c r="E28" s="82">
        <v>46</v>
      </c>
      <c r="F28" s="82">
        <v>12</v>
      </c>
      <c r="G28" s="82">
        <v>12</v>
      </c>
      <c r="H28" s="93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s="55" customFormat="1" ht="15.95" customHeight="1">
      <c r="A29" s="190"/>
      <c r="B29" s="59" t="s">
        <v>205</v>
      </c>
      <c r="C29" s="82">
        <v>2</v>
      </c>
      <c r="D29" s="82">
        <v>1</v>
      </c>
      <c r="E29" s="82">
        <v>3</v>
      </c>
      <c r="F29" s="82">
        <v>10</v>
      </c>
      <c r="G29" s="82">
        <v>12</v>
      </c>
      <c r="H29" s="93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s="55" customFormat="1" ht="15.95" customHeight="1">
      <c r="A30" s="190"/>
      <c r="B30" s="59" t="s">
        <v>25</v>
      </c>
      <c r="C30" s="82">
        <v>440</v>
      </c>
      <c r="D30" s="82">
        <v>1155</v>
      </c>
      <c r="E30" s="82">
        <v>1346</v>
      </c>
      <c r="F30" s="82">
        <v>1853</v>
      </c>
      <c r="G30" s="82">
        <v>2815</v>
      </c>
      <c r="H30" s="93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s="55" customFormat="1" ht="15.95" customHeight="1">
      <c r="A31" s="190"/>
      <c r="B31" s="59" t="s">
        <v>206</v>
      </c>
      <c r="C31" s="82">
        <v>115</v>
      </c>
      <c r="D31" s="82">
        <v>122</v>
      </c>
      <c r="E31" s="82">
        <v>118</v>
      </c>
      <c r="F31" s="82">
        <v>108</v>
      </c>
      <c r="G31" s="82">
        <v>194</v>
      </c>
      <c r="H31" s="93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s="55" customFormat="1" ht="15.95" customHeight="1">
      <c r="A32" s="190"/>
      <c r="B32" s="59" t="s">
        <v>207</v>
      </c>
      <c r="C32" s="82">
        <v>3777</v>
      </c>
      <c r="D32" s="82">
        <v>3849</v>
      </c>
      <c r="E32" s="82">
        <v>4084</v>
      </c>
      <c r="F32" s="82">
        <v>6856</v>
      </c>
      <c r="G32" s="82">
        <v>7478</v>
      </c>
      <c r="H32" s="93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s="55" customFormat="1" ht="15.95" customHeight="1">
      <c r="A33" s="190"/>
      <c r="B33" s="59" t="s">
        <v>208</v>
      </c>
      <c r="C33" s="82">
        <v>2</v>
      </c>
      <c r="D33" s="82">
        <v>1</v>
      </c>
      <c r="E33" s="82">
        <v>2</v>
      </c>
      <c r="F33" s="82">
        <v>5</v>
      </c>
      <c r="G33" s="82">
        <v>5</v>
      </c>
      <c r="H33" s="9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s="55" customFormat="1" ht="15.95" customHeight="1">
      <c r="A34" s="190"/>
      <c r="B34" s="59" t="s">
        <v>209</v>
      </c>
      <c r="C34" s="82">
        <v>432</v>
      </c>
      <c r="D34" s="82">
        <v>698</v>
      </c>
      <c r="E34" s="82">
        <v>1016</v>
      </c>
      <c r="F34" s="82">
        <v>426</v>
      </c>
      <c r="G34" s="82">
        <v>1197</v>
      </c>
      <c r="H34" s="93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s="55" customFormat="1" ht="15.95" customHeight="1">
      <c r="A35" s="190"/>
      <c r="B35" s="59" t="s">
        <v>29</v>
      </c>
      <c r="C35" s="82">
        <v>0</v>
      </c>
      <c r="D35" s="82">
        <v>7</v>
      </c>
      <c r="E35" s="82">
        <v>23</v>
      </c>
      <c r="F35" s="82">
        <v>8</v>
      </c>
      <c r="G35" s="82">
        <v>53</v>
      </c>
      <c r="H35" s="93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24.95" customHeight="1">
      <c r="A36" s="186" t="s">
        <v>442</v>
      </c>
      <c r="B36" s="186"/>
      <c r="C36" s="186"/>
      <c r="D36" s="186"/>
      <c r="E36" s="186"/>
      <c r="F36" s="186"/>
      <c r="G36" s="186"/>
      <c r="H36" s="92"/>
    </row>
    <row r="37" spans="1:29" ht="15">
      <c r="A37" s="62" t="s">
        <v>0</v>
      </c>
      <c r="B37" s="62" t="s">
        <v>398</v>
      </c>
      <c r="C37" s="59" t="s">
        <v>181</v>
      </c>
      <c r="D37" s="59" t="s">
        <v>182</v>
      </c>
      <c r="E37" s="59" t="s">
        <v>382</v>
      </c>
      <c r="F37" s="59" t="s">
        <v>183</v>
      </c>
      <c r="G37" s="59" t="s">
        <v>383</v>
      </c>
      <c r="H37" s="92"/>
    </row>
    <row r="38" spans="1:29" s="55" customFormat="1" ht="15.95" customHeight="1">
      <c r="A38" s="190" t="s">
        <v>389</v>
      </c>
      <c r="B38" s="59" t="s">
        <v>30</v>
      </c>
      <c r="C38" s="82">
        <v>611</v>
      </c>
      <c r="D38" s="82">
        <v>663</v>
      </c>
      <c r="E38" s="82">
        <v>1230</v>
      </c>
      <c r="F38" s="82">
        <v>112</v>
      </c>
      <c r="G38" s="82">
        <v>157</v>
      </c>
      <c r="H38" s="93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s="55" customFormat="1" ht="15.95" customHeight="1">
      <c r="A39" s="190"/>
      <c r="B39" s="59" t="s">
        <v>218</v>
      </c>
      <c r="C39" s="82">
        <v>198</v>
      </c>
      <c r="D39" s="82">
        <v>390</v>
      </c>
      <c r="E39" s="82">
        <v>406</v>
      </c>
      <c r="F39" s="82">
        <v>667</v>
      </c>
      <c r="G39" s="82">
        <v>701</v>
      </c>
      <c r="H39" s="93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s="55" customFormat="1" ht="15.95" customHeight="1">
      <c r="A40" s="190"/>
      <c r="B40" s="59" t="s">
        <v>219</v>
      </c>
      <c r="C40" s="82">
        <v>135</v>
      </c>
      <c r="D40" s="82">
        <v>63</v>
      </c>
      <c r="E40" s="82">
        <v>37</v>
      </c>
      <c r="F40" s="82">
        <v>116</v>
      </c>
      <c r="G40" s="82">
        <v>150</v>
      </c>
      <c r="H40" s="93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1:29" s="55" customFormat="1" ht="15.95" customHeight="1">
      <c r="A41" s="190"/>
      <c r="B41" s="59" t="s">
        <v>220</v>
      </c>
      <c r="C41" s="82">
        <v>16511</v>
      </c>
      <c r="D41" s="82">
        <v>16580</v>
      </c>
      <c r="E41" s="82">
        <v>17365</v>
      </c>
      <c r="F41" s="82">
        <v>501</v>
      </c>
      <c r="G41" s="82">
        <v>1397</v>
      </c>
      <c r="H41" s="93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s="55" customFormat="1" ht="15.95" customHeight="1">
      <c r="A42" s="190"/>
      <c r="B42" s="59" t="s">
        <v>221</v>
      </c>
      <c r="C42" s="82">
        <v>196</v>
      </c>
      <c r="D42" s="82">
        <v>199</v>
      </c>
      <c r="E42" s="82">
        <v>220</v>
      </c>
      <c r="F42" s="82">
        <v>17</v>
      </c>
      <c r="G42" s="82">
        <v>52</v>
      </c>
      <c r="H42" s="93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1:29" s="55" customFormat="1" ht="15.95" customHeight="1">
      <c r="A43" s="190"/>
      <c r="B43" s="59" t="s">
        <v>222</v>
      </c>
      <c r="C43" s="82">
        <v>30</v>
      </c>
      <c r="D43" s="82">
        <v>39</v>
      </c>
      <c r="E43" s="82">
        <v>51</v>
      </c>
      <c r="F43" s="82">
        <v>5</v>
      </c>
      <c r="G43" s="82">
        <v>8</v>
      </c>
      <c r="H43" s="9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1:29" ht="2.85" customHeight="1">
      <c r="A44" s="190"/>
      <c r="B44" s="63"/>
      <c r="C44" s="63"/>
      <c r="D44" s="63"/>
      <c r="E44" s="63"/>
      <c r="F44" s="63"/>
      <c r="G44" s="63"/>
      <c r="H44" s="92"/>
    </row>
    <row r="45" spans="1:29" s="55" customFormat="1" ht="15.95" customHeight="1">
      <c r="A45" s="190" t="s">
        <v>391</v>
      </c>
      <c r="B45" s="59" t="s">
        <v>15</v>
      </c>
      <c r="C45" s="82">
        <v>31139</v>
      </c>
      <c r="D45" s="82">
        <v>32201</v>
      </c>
      <c r="E45" s="82">
        <v>32727</v>
      </c>
      <c r="F45" s="82">
        <v>12230</v>
      </c>
      <c r="G45" s="82">
        <v>16895</v>
      </c>
      <c r="H45" s="93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1:29" s="55" customFormat="1" ht="15.95" customHeight="1">
      <c r="A46" s="190"/>
      <c r="B46" s="59" t="s">
        <v>229</v>
      </c>
      <c r="C46" s="82">
        <v>9877</v>
      </c>
      <c r="D46" s="82">
        <v>10274</v>
      </c>
      <c r="E46" s="82">
        <v>10387</v>
      </c>
      <c r="F46" s="82">
        <v>4109</v>
      </c>
      <c r="G46" s="82">
        <v>5641</v>
      </c>
      <c r="H46" s="93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29" s="55" customFormat="1" ht="15.95" customHeight="1">
      <c r="A47" s="190"/>
      <c r="B47" s="59" t="s">
        <v>230</v>
      </c>
      <c r="C47" s="82">
        <v>433</v>
      </c>
      <c r="D47" s="82">
        <v>430</v>
      </c>
      <c r="E47" s="82">
        <v>430</v>
      </c>
      <c r="F47" s="82">
        <v>112</v>
      </c>
      <c r="G47" s="82">
        <v>112</v>
      </c>
      <c r="H47" s="93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29" s="55" customFormat="1" ht="15.95" customHeight="1">
      <c r="A48" s="190"/>
      <c r="B48" s="59" t="s">
        <v>231</v>
      </c>
      <c r="C48" s="82">
        <v>456</v>
      </c>
      <c r="D48" s="82">
        <v>465</v>
      </c>
      <c r="E48" s="82">
        <v>465</v>
      </c>
      <c r="F48" s="82">
        <v>68</v>
      </c>
      <c r="G48" s="82">
        <v>68</v>
      </c>
      <c r="H48" s="93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s="55" customFormat="1" ht="15.95" customHeight="1">
      <c r="A49" s="190"/>
      <c r="B49" s="59" t="s">
        <v>232</v>
      </c>
      <c r="C49" s="82">
        <v>748</v>
      </c>
      <c r="D49" s="82">
        <v>757</v>
      </c>
      <c r="E49" s="82">
        <v>757</v>
      </c>
      <c r="F49" s="82">
        <v>123</v>
      </c>
      <c r="G49" s="82">
        <v>123</v>
      </c>
      <c r="H49" s="93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s="55" customFormat="1" ht="15.95" customHeight="1">
      <c r="A50" s="190"/>
      <c r="B50" s="59" t="s">
        <v>233</v>
      </c>
      <c r="C50" s="82">
        <v>359</v>
      </c>
      <c r="D50" s="82">
        <v>358</v>
      </c>
      <c r="E50" s="82">
        <v>362</v>
      </c>
      <c r="F50" s="82">
        <v>4</v>
      </c>
      <c r="G50" s="82">
        <v>49</v>
      </c>
      <c r="H50" s="93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s="55" customFormat="1" ht="15.95" customHeight="1">
      <c r="A51" s="190"/>
      <c r="B51" s="59" t="s">
        <v>234</v>
      </c>
      <c r="C51" s="82">
        <v>4302</v>
      </c>
      <c r="D51" s="82">
        <v>4212</v>
      </c>
      <c r="E51" s="82">
        <v>4201</v>
      </c>
      <c r="F51" s="82">
        <v>1980</v>
      </c>
      <c r="G51" s="82">
        <v>2395</v>
      </c>
      <c r="H51" s="93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s="55" customFormat="1" ht="15.95" customHeight="1">
      <c r="A52" s="190"/>
      <c r="B52" s="59" t="s">
        <v>32</v>
      </c>
      <c r="C52" s="82">
        <v>1732</v>
      </c>
      <c r="D52" s="82">
        <v>1709</v>
      </c>
      <c r="E52" s="82">
        <v>1789</v>
      </c>
      <c r="F52" s="82">
        <v>51</v>
      </c>
      <c r="G52" s="82">
        <v>265</v>
      </c>
      <c r="H52" s="93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2.65" customHeight="1">
      <c r="A53" s="190"/>
      <c r="B53" s="63"/>
      <c r="C53" s="125"/>
      <c r="D53" s="125"/>
      <c r="E53" s="125"/>
      <c r="F53" s="125"/>
      <c r="G53" s="125"/>
      <c r="H53" s="92"/>
    </row>
    <row r="54" spans="1:29" s="55" customFormat="1" ht="15.95" customHeight="1">
      <c r="A54" s="190" t="s">
        <v>393</v>
      </c>
      <c r="B54" s="59" t="s">
        <v>14</v>
      </c>
      <c r="C54" s="82">
        <v>69</v>
      </c>
      <c r="D54" s="82">
        <v>66</v>
      </c>
      <c r="E54" s="82">
        <v>77</v>
      </c>
      <c r="F54" s="82">
        <v>35</v>
      </c>
      <c r="G54" s="82">
        <v>55</v>
      </c>
      <c r="H54" s="93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s="55" customFormat="1" ht="15.95" customHeight="1">
      <c r="A55" s="190"/>
      <c r="B55" s="59" t="s">
        <v>241</v>
      </c>
      <c r="C55" s="82">
        <v>1</v>
      </c>
      <c r="D55" s="82">
        <v>1</v>
      </c>
      <c r="E55" s="82">
        <v>1</v>
      </c>
      <c r="F55" s="82">
        <v>0</v>
      </c>
      <c r="G55" s="82">
        <v>0</v>
      </c>
      <c r="H55" s="93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2.65" customHeight="1">
      <c r="A56" s="190"/>
      <c r="B56" s="63"/>
      <c r="C56" s="125"/>
      <c r="D56" s="125"/>
      <c r="E56" s="125"/>
      <c r="F56" s="125"/>
      <c r="G56" s="125"/>
      <c r="H56" s="92"/>
    </row>
    <row r="57" spans="1:29" s="55" customFormat="1" ht="15.95" customHeight="1">
      <c r="A57" s="190" t="s">
        <v>386</v>
      </c>
      <c r="B57" s="59" t="s">
        <v>16</v>
      </c>
      <c r="C57" s="82">
        <v>72608</v>
      </c>
      <c r="D57" s="82">
        <v>72624</v>
      </c>
      <c r="E57" s="82">
        <v>72640</v>
      </c>
      <c r="F57" s="82">
        <v>39613</v>
      </c>
      <c r="G57" s="82">
        <v>43043</v>
      </c>
      <c r="H57" s="93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s="55" customFormat="1" ht="15.95" customHeight="1">
      <c r="A58" s="190"/>
      <c r="B58" s="59" t="s">
        <v>210</v>
      </c>
      <c r="C58" s="82">
        <v>591</v>
      </c>
      <c r="D58" s="82">
        <v>577</v>
      </c>
      <c r="E58" s="82">
        <v>577</v>
      </c>
      <c r="F58" s="82">
        <v>192</v>
      </c>
      <c r="G58" s="82">
        <v>192</v>
      </c>
      <c r="H58" s="93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s="55" customFormat="1" ht="15.95" customHeight="1">
      <c r="A59" s="190"/>
      <c r="B59" s="59" t="s">
        <v>211</v>
      </c>
      <c r="C59" s="82">
        <v>5892</v>
      </c>
      <c r="D59" s="82">
        <v>5796</v>
      </c>
      <c r="E59" s="82">
        <v>5796</v>
      </c>
      <c r="F59" s="82">
        <v>843</v>
      </c>
      <c r="G59" s="82">
        <v>843</v>
      </c>
      <c r="H59" s="93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2.65" customHeight="1">
      <c r="A60" s="190"/>
      <c r="B60" s="63"/>
      <c r="C60" s="125"/>
      <c r="D60" s="125"/>
      <c r="E60" s="125"/>
      <c r="F60" s="125"/>
      <c r="G60" s="125"/>
      <c r="H60" s="92"/>
    </row>
    <row r="61" spans="1:29" s="55" customFormat="1" ht="15.95" customHeight="1">
      <c r="A61" s="190" t="s">
        <v>387</v>
      </c>
      <c r="B61" s="59" t="s">
        <v>212</v>
      </c>
      <c r="C61" s="82">
        <v>178650</v>
      </c>
      <c r="D61" s="82">
        <v>177883</v>
      </c>
      <c r="E61" s="82">
        <v>176942</v>
      </c>
      <c r="F61" s="82">
        <v>7574</v>
      </c>
      <c r="G61" s="82">
        <v>9297</v>
      </c>
      <c r="H61" s="93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s="55" customFormat="1" ht="15.95" customHeight="1">
      <c r="A62" s="190"/>
      <c r="B62" s="59" t="s">
        <v>213</v>
      </c>
      <c r="C62" s="82">
        <v>27</v>
      </c>
      <c r="D62" s="82">
        <v>26</v>
      </c>
      <c r="E62" s="82">
        <v>26</v>
      </c>
      <c r="F62" s="82">
        <v>67</v>
      </c>
      <c r="G62" s="82">
        <v>67</v>
      </c>
      <c r="H62" s="93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s="55" customFormat="1" ht="15.95" customHeight="1">
      <c r="A63" s="190"/>
      <c r="B63" s="59" t="s">
        <v>214</v>
      </c>
      <c r="C63" s="82">
        <v>1887</v>
      </c>
      <c r="D63" s="82">
        <v>1856</v>
      </c>
      <c r="E63" s="82">
        <v>1856</v>
      </c>
      <c r="F63" s="82">
        <v>299</v>
      </c>
      <c r="G63" s="82">
        <v>299</v>
      </c>
      <c r="H63" s="9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s="55" customFormat="1" ht="15.95" customHeight="1">
      <c r="A64" s="190"/>
      <c r="B64" s="59" t="s">
        <v>215</v>
      </c>
      <c r="C64" s="82">
        <v>244</v>
      </c>
      <c r="D64" s="82">
        <v>9161</v>
      </c>
      <c r="E64" s="82">
        <v>9553</v>
      </c>
      <c r="F64" s="82">
        <v>15722</v>
      </c>
      <c r="G64" s="82">
        <v>15884</v>
      </c>
      <c r="H64" s="93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ht="2.65" customHeight="1">
      <c r="A65" s="190"/>
      <c r="B65" s="63"/>
      <c r="C65" s="125"/>
      <c r="D65" s="125"/>
      <c r="E65" s="125"/>
      <c r="F65" s="125"/>
      <c r="G65" s="125"/>
      <c r="H65" s="94"/>
    </row>
    <row r="66" spans="1:29" s="55" customFormat="1" ht="15.95" customHeight="1">
      <c r="A66" s="190" t="s">
        <v>388</v>
      </c>
      <c r="B66" s="59" t="s">
        <v>20</v>
      </c>
      <c r="C66" s="82">
        <v>0</v>
      </c>
      <c r="D66" s="82">
        <v>4</v>
      </c>
      <c r="E66" s="82">
        <v>126</v>
      </c>
      <c r="F66" s="82">
        <v>2</v>
      </c>
      <c r="G66" s="82">
        <v>36</v>
      </c>
      <c r="H66" s="94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55" customFormat="1" ht="15.95" customHeight="1">
      <c r="A67" s="190"/>
      <c r="B67" s="59" t="s">
        <v>216</v>
      </c>
      <c r="C67" s="82">
        <v>783</v>
      </c>
      <c r="D67" s="82">
        <v>655</v>
      </c>
      <c r="E67" s="82">
        <v>655</v>
      </c>
      <c r="F67" s="82">
        <v>628</v>
      </c>
      <c r="G67" s="82">
        <v>628</v>
      </c>
      <c r="H67" s="94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55" customFormat="1" ht="15.95" customHeight="1">
      <c r="A68" s="190"/>
      <c r="B68" s="59" t="s">
        <v>217</v>
      </c>
      <c r="C68" s="82">
        <v>15</v>
      </c>
      <c r="D68" s="82">
        <v>18</v>
      </c>
      <c r="E68" s="82">
        <v>18</v>
      </c>
      <c r="F68" s="82">
        <v>18</v>
      </c>
      <c r="G68" s="82">
        <v>18</v>
      </c>
      <c r="H68" s="94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55" customFormat="1" ht="15.95" customHeight="1">
      <c r="A69" s="190"/>
      <c r="B69" s="59" t="s">
        <v>109</v>
      </c>
      <c r="C69" s="82">
        <v>750</v>
      </c>
      <c r="D69" s="82">
        <v>731</v>
      </c>
      <c r="E69" s="82">
        <v>731</v>
      </c>
      <c r="F69" s="82">
        <v>761</v>
      </c>
      <c r="G69" s="82">
        <v>966</v>
      </c>
      <c r="H69" s="94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ht="2.65" customHeight="1">
      <c r="A70" s="190"/>
      <c r="B70" s="63"/>
      <c r="C70" s="64"/>
      <c r="D70" s="64"/>
      <c r="E70" s="64"/>
      <c r="F70" s="64"/>
      <c r="G70" s="64"/>
      <c r="H70" s="94"/>
    </row>
    <row r="71" spans="1:29" ht="24.95" customHeight="1">
      <c r="A71" s="186" t="s">
        <v>442</v>
      </c>
      <c r="B71" s="186"/>
      <c r="C71" s="186"/>
      <c r="D71" s="186"/>
      <c r="E71" s="186"/>
      <c r="F71" s="186"/>
      <c r="G71" s="186"/>
      <c r="H71" s="94"/>
    </row>
    <row r="72" spans="1:29" ht="15">
      <c r="A72" s="62" t="s">
        <v>0</v>
      </c>
      <c r="B72" s="62" t="s">
        <v>398</v>
      </c>
      <c r="C72" s="59" t="s">
        <v>181</v>
      </c>
      <c r="D72" s="59" t="s">
        <v>182</v>
      </c>
      <c r="E72" s="59" t="s">
        <v>382</v>
      </c>
      <c r="F72" s="59" t="s">
        <v>183</v>
      </c>
      <c r="G72" s="59" t="s">
        <v>383</v>
      </c>
      <c r="H72" s="94"/>
    </row>
    <row r="73" spans="1:29" s="55" customFormat="1" ht="15.95" customHeight="1">
      <c r="A73" s="190" t="s">
        <v>390</v>
      </c>
      <c r="B73" s="59" t="s">
        <v>223</v>
      </c>
      <c r="C73" s="82">
        <v>5437</v>
      </c>
      <c r="D73" s="82">
        <v>5503</v>
      </c>
      <c r="E73" s="82">
        <v>5451</v>
      </c>
      <c r="F73" s="82">
        <v>4275</v>
      </c>
      <c r="G73" s="82">
        <v>4416</v>
      </c>
      <c r="H73" s="94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55" customFormat="1" ht="15.95" customHeight="1">
      <c r="A74" s="190"/>
      <c r="B74" s="59" t="s">
        <v>224</v>
      </c>
      <c r="C74" s="82">
        <v>12771</v>
      </c>
      <c r="D74" s="82">
        <v>12799</v>
      </c>
      <c r="E74" s="82">
        <v>12799</v>
      </c>
      <c r="F74" s="82">
        <v>356</v>
      </c>
      <c r="G74" s="82">
        <v>356</v>
      </c>
      <c r="H74" s="9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55" customFormat="1" ht="15.95" customHeight="1">
      <c r="A75" s="190"/>
      <c r="B75" s="59" t="s">
        <v>225</v>
      </c>
      <c r="C75" s="82">
        <v>1397</v>
      </c>
      <c r="D75" s="82">
        <v>1367</v>
      </c>
      <c r="E75" s="82">
        <v>1335</v>
      </c>
      <c r="F75" s="82">
        <v>42</v>
      </c>
      <c r="G75" s="82">
        <v>94</v>
      </c>
      <c r="H75" s="94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55" customFormat="1" ht="15.95" customHeight="1">
      <c r="A76" s="190"/>
      <c r="B76" s="59" t="s">
        <v>226</v>
      </c>
      <c r="C76" s="82">
        <v>83</v>
      </c>
      <c r="D76" s="82">
        <v>32</v>
      </c>
      <c r="E76" s="82">
        <v>32</v>
      </c>
      <c r="F76" s="82">
        <v>134</v>
      </c>
      <c r="G76" s="82">
        <v>134</v>
      </c>
      <c r="H76" s="94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55" customFormat="1" ht="15.95" customHeight="1">
      <c r="A77" s="190"/>
      <c r="B77" s="59" t="s">
        <v>227</v>
      </c>
      <c r="C77" s="82">
        <v>246487</v>
      </c>
      <c r="D77" s="82">
        <v>153974</v>
      </c>
      <c r="E77" s="82">
        <v>153974</v>
      </c>
      <c r="F77" s="82">
        <v>94994</v>
      </c>
      <c r="G77" s="82">
        <v>94994</v>
      </c>
      <c r="H77" s="94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55" customFormat="1" ht="15.95" customHeight="1">
      <c r="A78" s="190"/>
      <c r="B78" s="59" t="s">
        <v>228</v>
      </c>
      <c r="C78" s="82">
        <v>3080</v>
      </c>
      <c r="D78" s="82">
        <v>2837</v>
      </c>
      <c r="E78" s="82">
        <v>2837</v>
      </c>
      <c r="F78" s="82">
        <v>661</v>
      </c>
      <c r="G78" s="82">
        <v>661</v>
      </c>
      <c r="H78" s="94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ht="2.65" customHeight="1">
      <c r="A79" s="190"/>
      <c r="B79" s="63"/>
      <c r="C79" s="125"/>
      <c r="D79" s="125"/>
      <c r="E79" s="125"/>
      <c r="F79" s="125"/>
      <c r="G79" s="125"/>
      <c r="H79" s="94"/>
    </row>
    <row r="80" spans="1:29" s="55" customFormat="1" ht="15.95" customHeight="1">
      <c r="A80" s="190" t="s">
        <v>392</v>
      </c>
      <c r="B80" s="59" t="s">
        <v>235</v>
      </c>
      <c r="C80" s="82">
        <v>25</v>
      </c>
      <c r="D80" s="82">
        <v>22</v>
      </c>
      <c r="E80" s="82">
        <v>22</v>
      </c>
      <c r="F80" s="82">
        <v>29</v>
      </c>
      <c r="G80" s="82">
        <v>29</v>
      </c>
      <c r="H80" s="94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55" customFormat="1" ht="15.95" customHeight="1">
      <c r="A81" s="190"/>
      <c r="B81" s="59" t="s">
        <v>236</v>
      </c>
      <c r="C81" s="82">
        <v>1220</v>
      </c>
      <c r="D81" s="82">
        <v>1217</v>
      </c>
      <c r="E81" s="82">
        <v>1217</v>
      </c>
      <c r="F81" s="82">
        <v>18</v>
      </c>
      <c r="G81" s="82">
        <v>18</v>
      </c>
      <c r="H81" s="94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55" customFormat="1" ht="15.95" customHeight="1">
      <c r="A82" s="190"/>
      <c r="B82" s="59" t="s">
        <v>237</v>
      </c>
      <c r="C82" s="82">
        <v>152</v>
      </c>
      <c r="D82" s="82">
        <v>152</v>
      </c>
      <c r="E82" s="82">
        <v>152</v>
      </c>
      <c r="F82" s="82">
        <v>1</v>
      </c>
      <c r="G82" s="82">
        <v>1</v>
      </c>
      <c r="H82" s="94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55" customFormat="1" ht="15.95" customHeight="1">
      <c r="A83" s="190"/>
      <c r="B83" s="59" t="s">
        <v>238</v>
      </c>
      <c r="C83" s="82">
        <v>3</v>
      </c>
      <c r="D83" s="82">
        <v>16</v>
      </c>
      <c r="E83" s="82">
        <v>7</v>
      </c>
      <c r="F83" s="82">
        <v>11</v>
      </c>
      <c r="G83" s="82">
        <v>20</v>
      </c>
      <c r="H83" s="94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55" customFormat="1" ht="15.95" customHeight="1">
      <c r="A84" s="190"/>
      <c r="B84" s="59" t="s">
        <v>239</v>
      </c>
      <c r="C84" s="82">
        <v>11213</v>
      </c>
      <c r="D84" s="82">
        <v>11239</v>
      </c>
      <c r="E84" s="82">
        <v>11239</v>
      </c>
      <c r="F84" s="82">
        <v>189</v>
      </c>
      <c r="G84" s="82">
        <v>189</v>
      </c>
      <c r="H84" s="9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55" customFormat="1" ht="15.95" customHeight="1">
      <c r="A85" s="190"/>
      <c r="B85" s="59" t="s">
        <v>240</v>
      </c>
      <c r="C85" s="82">
        <v>2</v>
      </c>
      <c r="D85" s="82">
        <v>2</v>
      </c>
      <c r="E85" s="82">
        <v>2</v>
      </c>
      <c r="F85" s="82">
        <v>0</v>
      </c>
      <c r="G85" s="82">
        <v>0</v>
      </c>
      <c r="H85" s="94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ht="2.65" customHeight="1">
      <c r="A86" s="190"/>
      <c r="B86" s="63"/>
      <c r="C86" s="125"/>
      <c r="D86" s="125"/>
      <c r="E86" s="125"/>
      <c r="F86" s="125"/>
      <c r="G86" s="125"/>
      <c r="H86" s="94"/>
    </row>
    <row r="87" spans="1:29" s="55" customFormat="1" ht="15.95" customHeight="1">
      <c r="A87" s="190" t="s">
        <v>251</v>
      </c>
      <c r="B87" s="59" t="s">
        <v>21</v>
      </c>
      <c r="C87" s="82">
        <v>0</v>
      </c>
      <c r="D87" s="82">
        <v>1</v>
      </c>
      <c r="E87" s="82">
        <v>46</v>
      </c>
      <c r="F87" s="82">
        <v>18</v>
      </c>
      <c r="G87" s="82">
        <v>116</v>
      </c>
      <c r="H87" s="94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55" customFormat="1" ht="15.95" customHeight="1">
      <c r="A88" s="190"/>
      <c r="B88" s="59" t="s">
        <v>22</v>
      </c>
      <c r="C88" s="82">
        <v>0</v>
      </c>
      <c r="D88" s="82">
        <v>4</v>
      </c>
      <c r="E88" s="82">
        <v>27</v>
      </c>
      <c r="F88" s="82">
        <v>37</v>
      </c>
      <c r="G88" s="82">
        <v>87</v>
      </c>
      <c r="H88" s="94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55" customFormat="1" ht="15.95" customHeight="1">
      <c r="A89" s="190"/>
      <c r="B89" s="59" t="s">
        <v>252</v>
      </c>
      <c r="C89" s="82">
        <v>345</v>
      </c>
      <c r="D89" s="82">
        <v>2067</v>
      </c>
      <c r="E89" s="82">
        <v>3634</v>
      </c>
      <c r="F89" s="82">
        <v>2330</v>
      </c>
      <c r="G89" s="82">
        <v>2813</v>
      </c>
      <c r="H89" s="94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55" customFormat="1" ht="15.95" customHeight="1">
      <c r="A90" s="190"/>
      <c r="B90" s="59" t="s">
        <v>253</v>
      </c>
      <c r="C90" s="82">
        <v>36</v>
      </c>
      <c r="D90" s="82">
        <v>10</v>
      </c>
      <c r="E90" s="82">
        <v>10</v>
      </c>
      <c r="F90" s="82">
        <v>51</v>
      </c>
      <c r="G90" s="82">
        <v>52</v>
      </c>
      <c r="H90" s="94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55" customFormat="1" ht="15.95" customHeight="1">
      <c r="A91" s="190"/>
      <c r="B91" s="59" t="s">
        <v>254</v>
      </c>
      <c r="C91" s="82">
        <v>69111</v>
      </c>
      <c r="D91" s="82">
        <v>67900</v>
      </c>
      <c r="E91" s="82">
        <v>59069</v>
      </c>
      <c r="F91" s="82">
        <v>6986</v>
      </c>
      <c r="G91" s="82">
        <v>34448</v>
      </c>
      <c r="H91" s="94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55" customFormat="1" ht="2.25" customHeight="1">
      <c r="A92" s="190"/>
      <c r="B92" s="67"/>
      <c r="C92" s="125"/>
      <c r="D92" s="125"/>
      <c r="E92" s="125"/>
      <c r="F92" s="125"/>
      <c r="G92" s="125"/>
      <c r="H92" s="94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55" customFormat="1" ht="15.95" customHeight="1">
      <c r="A93" s="189" t="s">
        <v>17</v>
      </c>
      <c r="B93" s="189"/>
      <c r="C93" s="65">
        <f>SUM(C3:C91)</f>
        <v>877140</v>
      </c>
      <c r="D93" s="65">
        <f>SUM(D3:D91)</f>
        <v>807374</v>
      </c>
      <c r="E93" s="65">
        <f>SUM(E3:E91)</f>
        <v>819436</v>
      </c>
      <c r="F93" s="65">
        <f>SUM(F3:F91)</f>
        <v>286032</v>
      </c>
      <c r="G93" s="65">
        <f>SUM(G3:G91)</f>
        <v>401133</v>
      </c>
      <c r="H93" s="94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</sheetData>
  <mergeCells count="16">
    <mergeCell ref="A1:G1"/>
    <mergeCell ref="A93:B93"/>
    <mergeCell ref="A36:G36"/>
    <mergeCell ref="A57:A60"/>
    <mergeCell ref="A61:A65"/>
    <mergeCell ref="A66:A70"/>
    <mergeCell ref="A73:A79"/>
    <mergeCell ref="A80:A86"/>
    <mergeCell ref="A87:A92"/>
    <mergeCell ref="A3:A15"/>
    <mergeCell ref="A16:A24"/>
    <mergeCell ref="A25:A35"/>
    <mergeCell ref="A38:A44"/>
    <mergeCell ref="A45:A53"/>
    <mergeCell ref="A54:A56"/>
    <mergeCell ref="A71:G71"/>
  </mergeCells>
  <pageMargins left="0.7" right="0.7" top="0.75" bottom="0.28999999999999998" header="0.3" footer="0.3"/>
  <pageSetup scale="93" fitToHeight="0" orientation="landscape" r:id="rId1"/>
  <rowBreaks count="2" manualBreakCount="2">
    <brk id="35" max="16383" man="1"/>
    <brk id="7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56"/>
  <sheetViews>
    <sheetView zoomScale="70" zoomScaleNormal="70" zoomScaleSheetLayoutView="70" workbookViewId="0">
      <selection sqref="A1:O1"/>
    </sheetView>
  </sheetViews>
  <sheetFormatPr defaultRowHeight="12.75"/>
  <cols>
    <col min="1" max="1" width="12.5703125" customWidth="1"/>
    <col min="2" max="2" width="21.5703125" customWidth="1"/>
    <col min="3" max="14" width="18.7109375" customWidth="1"/>
    <col min="15" max="15" width="14.140625" customWidth="1"/>
  </cols>
  <sheetData>
    <row r="1" spans="1:15" ht="30" customHeight="1">
      <c r="A1" s="185" t="s">
        <v>443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</row>
    <row r="2" spans="1:15" s="9" customFormat="1" ht="20.100000000000001" customHeight="1">
      <c r="A2" s="66" t="s">
        <v>397</v>
      </c>
      <c r="B2" s="26"/>
      <c r="C2" s="69" t="s">
        <v>394</v>
      </c>
      <c r="D2" s="69" t="s">
        <v>384</v>
      </c>
      <c r="E2" s="69" t="s">
        <v>385</v>
      </c>
      <c r="F2" s="69" t="s">
        <v>389</v>
      </c>
      <c r="G2" s="69" t="s">
        <v>391</v>
      </c>
      <c r="H2" s="69" t="s">
        <v>393</v>
      </c>
      <c r="I2" s="69" t="s">
        <v>386</v>
      </c>
      <c r="J2" s="69" t="s">
        <v>387</v>
      </c>
      <c r="K2" s="69" t="s">
        <v>388</v>
      </c>
      <c r="L2" s="69" t="s">
        <v>390</v>
      </c>
      <c r="M2" s="69" t="s">
        <v>392</v>
      </c>
      <c r="N2" s="66" t="s">
        <v>251</v>
      </c>
      <c r="O2" s="132" t="s">
        <v>17</v>
      </c>
    </row>
    <row r="3" spans="1:15" s="68" customFormat="1" ht="20.45" customHeight="1">
      <c r="A3" s="191" t="s">
        <v>1</v>
      </c>
      <c r="B3" s="59" t="s">
        <v>181</v>
      </c>
      <c r="C3" s="82">
        <v>9475</v>
      </c>
      <c r="D3" s="82">
        <v>17090</v>
      </c>
      <c r="E3" s="82">
        <v>6717</v>
      </c>
      <c r="F3" s="82">
        <v>1170</v>
      </c>
      <c r="G3" s="82">
        <v>6789</v>
      </c>
      <c r="H3" s="82">
        <v>16</v>
      </c>
      <c r="I3" s="82">
        <v>8731</v>
      </c>
      <c r="J3" s="82">
        <v>54</v>
      </c>
      <c r="K3" s="82">
        <v>835</v>
      </c>
      <c r="L3" s="82">
        <v>86432</v>
      </c>
      <c r="M3" s="82" t="s">
        <v>34</v>
      </c>
      <c r="N3" s="82">
        <v>186</v>
      </c>
      <c r="O3" s="126">
        <v>137495</v>
      </c>
    </row>
    <row r="4" spans="1:15" s="68" customFormat="1" ht="20.45" customHeight="1">
      <c r="A4" s="192"/>
      <c r="B4" s="59" t="s">
        <v>182</v>
      </c>
      <c r="C4" s="82">
        <v>9714</v>
      </c>
      <c r="D4" s="82">
        <v>19152</v>
      </c>
      <c r="E4" s="82">
        <v>7777</v>
      </c>
      <c r="F4" s="82">
        <v>1253</v>
      </c>
      <c r="G4" s="82">
        <v>7033</v>
      </c>
      <c r="H4" s="82">
        <v>9</v>
      </c>
      <c r="I4" s="82">
        <v>8466</v>
      </c>
      <c r="J4" s="82">
        <v>2952</v>
      </c>
      <c r="K4" s="82">
        <v>702</v>
      </c>
      <c r="L4" s="82">
        <v>52984</v>
      </c>
      <c r="M4" s="82" t="s">
        <v>34</v>
      </c>
      <c r="N4" s="82">
        <v>354</v>
      </c>
      <c r="O4" s="126">
        <v>110396</v>
      </c>
    </row>
    <row r="5" spans="1:15" s="68" customFormat="1" ht="20.45" customHeight="1">
      <c r="A5" s="192"/>
      <c r="B5" s="59" t="s">
        <v>382</v>
      </c>
      <c r="C5" s="82">
        <v>9637</v>
      </c>
      <c r="D5" s="82">
        <v>22864</v>
      </c>
      <c r="E5" s="82">
        <v>8281</v>
      </c>
      <c r="F5" s="82">
        <v>1236</v>
      </c>
      <c r="G5" s="82">
        <v>7073</v>
      </c>
      <c r="H5" s="82">
        <v>8</v>
      </c>
      <c r="I5" s="82">
        <v>8513</v>
      </c>
      <c r="J5" s="82">
        <v>2952</v>
      </c>
      <c r="K5" s="82">
        <v>716</v>
      </c>
      <c r="L5" s="82">
        <v>52984</v>
      </c>
      <c r="M5" s="82" t="s">
        <v>34</v>
      </c>
      <c r="N5" s="82">
        <v>556</v>
      </c>
      <c r="O5" s="126">
        <v>114820</v>
      </c>
    </row>
    <row r="6" spans="1:15" s="68" customFormat="1" ht="20.45" customHeight="1">
      <c r="A6" s="192"/>
      <c r="B6" s="59" t="s">
        <v>183</v>
      </c>
      <c r="C6" s="82">
        <v>3454</v>
      </c>
      <c r="D6" s="82">
        <v>13860</v>
      </c>
      <c r="E6" s="82">
        <v>7654</v>
      </c>
      <c r="F6" s="82">
        <v>40</v>
      </c>
      <c r="G6" s="82">
        <v>3195</v>
      </c>
      <c r="H6" s="82">
        <v>20</v>
      </c>
      <c r="I6" s="82">
        <v>5289</v>
      </c>
      <c r="J6" s="82">
        <v>2384</v>
      </c>
      <c r="K6" s="82">
        <v>662</v>
      </c>
      <c r="L6" s="82">
        <v>36626</v>
      </c>
      <c r="M6" s="82" t="s">
        <v>34</v>
      </c>
      <c r="N6" s="82">
        <v>701</v>
      </c>
      <c r="O6" s="126">
        <v>73885</v>
      </c>
    </row>
    <row r="7" spans="1:15" s="68" customFormat="1" ht="20.45" customHeight="1">
      <c r="A7" s="193"/>
      <c r="B7" s="59" t="s">
        <v>383</v>
      </c>
      <c r="C7" s="82">
        <v>5151</v>
      </c>
      <c r="D7" s="82">
        <v>27985</v>
      </c>
      <c r="E7" s="82">
        <v>14916</v>
      </c>
      <c r="F7" s="82">
        <v>57</v>
      </c>
      <c r="G7" s="82">
        <v>4544</v>
      </c>
      <c r="H7" s="82">
        <v>29</v>
      </c>
      <c r="I7" s="82">
        <v>5844</v>
      </c>
      <c r="J7" s="82">
        <v>2384</v>
      </c>
      <c r="K7" s="82">
        <v>687</v>
      </c>
      <c r="L7" s="82">
        <v>36626</v>
      </c>
      <c r="M7" s="82" t="s">
        <v>34</v>
      </c>
      <c r="N7" s="82">
        <v>989</v>
      </c>
      <c r="O7" s="126">
        <v>99212</v>
      </c>
    </row>
    <row r="8" spans="1:15" ht="2.85" customHeight="1">
      <c r="A8" s="24"/>
      <c r="B8" s="28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6"/>
    </row>
    <row r="9" spans="1:15" s="68" customFormat="1" ht="20.45" customHeight="1">
      <c r="A9" s="191" t="s">
        <v>2</v>
      </c>
      <c r="B9" s="59" t="s">
        <v>181</v>
      </c>
      <c r="C9" s="82">
        <v>8232</v>
      </c>
      <c r="D9" s="82">
        <v>10143</v>
      </c>
      <c r="E9" s="82">
        <v>1367</v>
      </c>
      <c r="F9" s="82">
        <v>1334</v>
      </c>
      <c r="G9" s="82">
        <v>5639</v>
      </c>
      <c r="H9" s="82">
        <v>7</v>
      </c>
      <c r="I9" s="82">
        <v>8421</v>
      </c>
      <c r="J9" s="82">
        <v>175</v>
      </c>
      <c r="K9" s="82">
        <v>68</v>
      </c>
      <c r="L9" s="82">
        <v>24407</v>
      </c>
      <c r="M9" s="82" t="s">
        <v>34</v>
      </c>
      <c r="N9" s="82">
        <v>15</v>
      </c>
      <c r="O9" s="126">
        <v>59808</v>
      </c>
    </row>
    <row r="10" spans="1:15" s="68" customFormat="1" ht="20.45" customHeight="1">
      <c r="A10" s="192"/>
      <c r="B10" s="59" t="s">
        <v>182</v>
      </c>
      <c r="C10" s="82">
        <v>8294</v>
      </c>
      <c r="D10" s="82">
        <v>12131</v>
      </c>
      <c r="E10" s="82">
        <v>1571</v>
      </c>
      <c r="F10" s="82">
        <v>1290</v>
      </c>
      <c r="G10" s="82">
        <v>5864</v>
      </c>
      <c r="H10" s="82">
        <v>9</v>
      </c>
      <c r="I10" s="82">
        <v>8528</v>
      </c>
      <c r="J10" s="82">
        <v>1302</v>
      </c>
      <c r="K10" s="82">
        <v>83</v>
      </c>
      <c r="L10" s="82">
        <v>16117</v>
      </c>
      <c r="M10" s="82" t="s">
        <v>34</v>
      </c>
      <c r="N10" s="82">
        <v>50</v>
      </c>
      <c r="O10" s="126">
        <v>55239</v>
      </c>
    </row>
    <row r="11" spans="1:15" s="68" customFormat="1" ht="20.45" customHeight="1">
      <c r="A11" s="192"/>
      <c r="B11" s="59" t="s">
        <v>382</v>
      </c>
      <c r="C11" s="82">
        <v>8398</v>
      </c>
      <c r="D11" s="82">
        <v>14480</v>
      </c>
      <c r="E11" s="82">
        <v>1873</v>
      </c>
      <c r="F11" s="82">
        <v>1272</v>
      </c>
      <c r="G11" s="82">
        <v>6027</v>
      </c>
      <c r="H11" s="82">
        <v>10</v>
      </c>
      <c r="I11" s="82">
        <v>8509</v>
      </c>
      <c r="J11" s="82">
        <v>1302</v>
      </c>
      <c r="K11" s="82">
        <v>197</v>
      </c>
      <c r="L11" s="82">
        <v>16117</v>
      </c>
      <c r="M11" s="82" t="s">
        <v>34</v>
      </c>
      <c r="N11" s="82">
        <v>270</v>
      </c>
      <c r="O11" s="126">
        <v>58455</v>
      </c>
    </row>
    <row r="12" spans="1:15" s="68" customFormat="1" ht="20.45" customHeight="1">
      <c r="A12" s="192"/>
      <c r="B12" s="59" t="s">
        <v>183</v>
      </c>
      <c r="C12" s="82">
        <v>2930</v>
      </c>
      <c r="D12" s="82">
        <v>5507</v>
      </c>
      <c r="E12" s="82">
        <v>2347</v>
      </c>
      <c r="F12" s="82">
        <v>125</v>
      </c>
      <c r="G12" s="82">
        <v>1841</v>
      </c>
      <c r="H12" s="82">
        <v>0</v>
      </c>
      <c r="I12" s="82">
        <v>4981</v>
      </c>
      <c r="J12" s="82">
        <v>2158</v>
      </c>
      <c r="K12" s="82">
        <v>124</v>
      </c>
      <c r="L12" s="82">
        <v>9041</v>
      </c>
      <c r="M12" s="82" t="s">
        <v>34</v>
      </c>
      <c r="N12" s="82">
        <v>158</v>
      </c>
      <c r="O12" s="126">
        <v>29212</v>
      </c>
    </row>
    <row r="13" spans="1:15" s="68" customFormat="1" ht="20.45" customHeight="1">
      <c r="A13" s="193"/>
      <c r="B13" s="59" t="s">
        <v>383</v>
      </c>
      <c r="C13" s="82">
        <v>4358</v>
      </c>
      <c r="D13" s="82">
        <v>10824</v>
      </c>
      <c r="E13" s="82">
        <v>3187</v>
      </c>
      <c r="F13" s="82">
        <v>152</v>
      </c>
      <c r="G13" s="82">
        <v>2505</v>
      </c>
      <c r="H13" s="82">
        <v>1</v>
      </c>
      <c r="I13" s="82">
        <v>5349</v>
      </c>
      <c r="J13" s="82">
        <v>2158</v>
      </c>
      <c r="K13" s="82">
        <v>154</v>
      </c>
      <c r="L13" s="82">
        <v>9041</v>
      </c>
      <c r="M13" s="82" t="s">
        <v>34</v>
      </c>
      <c r="N13" s="82">
        <v>184</v>
      </c>
      <c r="O13" s="126">
        <v>37913</v>
      </c>
    </row>
    <row r="14" spans="1:15" ht="2.85" customHeight="1">
      <c r="A14" s="24"/>
      <c r="B14" s="28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6"/>
    </row>
    <row r="15" spans="1:15" s="68" customFormat="1" ht="20.45" customHeight="1">
      <c r="A15" s="191" t="s">
        <v>3</v>
      </c>
      <c r="B15" s="59" t="s">
        <v>181</v>
      </c>
      <c r="C15" s="82">
        <v>7141</v>
      </c>
      <c r="D15" s="82">
        <v>7302</v>
      </c>
      <c r="E15" s="82">
        <v>1250</v>
      </c>
      <c r="F15" s="82">
        <v>2099</v>
      </c>
      <c r="G15" s="82">
        <v>5079</v>
      </c>
      <c r="H15" s="82">
        <v>10</v>
      </c>
      <c r="I15" s="82">
        <v>8416</v>
      </c>
      <c r="J15" s="82">
        <v>30</v>
      </c>
      <c r="K15" s="82">
        <v>51</v>
      </c>
      <c r="L15" s="82">
        <v>22871</v>
      </c>
      <c r="M15" s="82" t="s">
        <v>34</v>
      </c>
      <c r="N15" s="82">
        <v>8</v>
      </c>
      <c r="O15" s="126">
        <v>54257</v>
      </c>
    </row>
    <row r="16" spans="1:15" s="68" customFormat="1" ht="20.45" customHeight="1">
      <c r="A16" s="192"/>
      <c r="B16" s="59" t="s">
        <v>182</v>
      </c>
      <c r="C16" s="82">
        <v>7449</v>
      </c>
      <c r="D16" s="82">
        <v>7923</v>
      </c>
      <c r="E16" s="82">
        <v>1466</v>
      </c>
      <c r="F16" s="82">
        <v>2119</v>
      </c>
      <c r="G16" s="82">
        <v>5177</v>
      </c>
      <c r="H16" s="82">
        <v>10</v>
      </c>
      <c r="I16" s="82">
        <v>8032</v>
      </c>
      <c r="J16" s="82">
        <v>185</v>
      </c>
      <c r="K16" s="82">
        <v>53</v>
      </c>
      <c r="L16" s="82">
        <v>13687</v>
      </c>
      <c r="M16" s="82" t="s">
        <v>34</v>
      </c>
      <c r="N16" s="82">
        <v>29</v>
      </c>
      <c r="O16" s="126">
        <v>46130</v>
      </c>
    </row>
    <row r="17" spans="1:15" s="68" customFormat="1" ht="20.45" customHeight="1">
      <c r="A17" s="192"/>
      <c r="B17" s="59" t="s">
        <v>382</v>
      </c>
      <c r="C17" s="82">
        <v>7504</v>
      </c>
      <c r="D17" s="82">
        <v>9139</v>
      </c>
      <c r="E17" s="82">
        <v>1535</v>
      </c>
      <c r="F17" s="82">
        <v>2257</v>
      </c>
      <c r="G17" s="82">
        <v>5220</v>
      </c>
      <c r="H17" s="82">
        <v>12</v>
      </c>
      <c r="I17" s="82">
        <v>7765</v>
      </c>
      <c r="J17" s="82">
        <v>188</v>
      </c>
      <c r="K17" s="82">
        <v>55</v>
      </c>
      <c r="L17" s="82">
        <v>13687</v>
      </c>
      <c r="M17" s="82" t="s">
        <v>34</v>
      </c>
      <c r="N17" s="82">
        <v>187</v>
      </c>
      <c r="O17" s="126">
        <v>47549</v>
      </c>
    </row>
    <row r="18" spans="1:15" s="68" customFormat="1" ht="20.45" customHeight="1">
      <c r="A18" s="192"/>
      <c r="B18" s="59" t="s">
        <v>183</v>
      </c>
      <c r="C18" s="82">
        <v>2453</v>
      </c>
      <c r="D18" s="82">
        <v>3623</v>
      </c>
      <c r="E18" s="82">
        <v>826</v>
      </c>
      <c r="F18" s="82">
        <v>121</v>
      </c>
      <c r="G18" s="82">
        <v>1934</v>
      </c>
      <c r="H18" s="82">
        <v>2</v>
      </c>
      <c r="I18" s="82">
        <v>4633</v>
      </c>
      <c r="J18" s="82">
        <v>21</v>
      </c>
      <c r="K18" s="82">
        <v>73</v>
      </c>
      <c r="L18" s="82">
        <v>9583</v>
      </c>
      <c r="M18" s="82" t="s">
        <v>34</v>
      </c>
      <c r="N18" s="82">
        <v>253</v>
      </c>
      <c r="O18" s="126">
        <v>23522</v>
      </c>
    </row>
    <row r="19" spans="1:15" s="68" customFormat="1" ht="20.45" customHeight="1">
      <c r="A19" s="193"/>
      <c r="B19" s="59" t="s">
        <v>383</v>
      </c>
      <c r="C19" s="82">
        <v>3218</v>
      </c>
      <c r="D19" s="82">
        <v>6583</v>
      </c>
      <c r="E19" s="82">
        <v>1488</v>
      </c>
      <c r="F19" s="82">
        <v>213</v>
      </c>
      <c r="G19" s="82">
        <v>2529</v>
      </c>
      <c r="H19" s="82">
        <v>4</v>
      </c>
      <c r="I19" s="82">
        <v>6137</v>
      </c>
      <c r="J19" s="82">
        <v>22</v>
      </c>
      <c r="K19" s="82">
        <v>84</v>
      </c>
      <c r="L19" s="82">
        <v>9583</v>
      </c>
      <c r="M19" s="82" t="s">
        <v>34</v>
      </c>
      <c r="N19" s="82">
        <v>279</v>
      </c>
      <c r="O19" s="126">
        <v>30140</v>
      </c>
    </row>
    <row r="20" spans="1:15" ht="2.85" customHeight="1">
      <c r="A20" s="24"/>
      <c r="B20" s="28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6"/>
    </row>
    <row r="21" spans="1:15" s="68" customFormat="1" ht="20.45" customHeight="1">
      <c r="A21" s="194" t="s">
        <v>4</v>
      </c>
      <c r="B21" s="59" t="s">
        <v>181</v>
      </c>
      <c r="C21" s="82">
        <v>6822</v>
      </c>
      <c r="D21" s="82">
        <v>10078</v>
      </c>
      <c r="E21" s="82">
        <v>1701</v>
      </c>
      <c r="F21" s="82">
        <v>2094</v>
      </c>
      <c r="G21" s="82">
        <v>5369</v>
      </c>
      <c r="H21" s="82">
        <v>2</v>
      </c>
      <c r="I21" s="82">
        <v>10364</v>
      </c>
      <c r="J21" s="82">
        <v>100</v>
      </c>
      <c r="K21" s="82">
        <v>71</v>
      </c>
      <c r="L21" s="82">
        <v>29964</v>
      </c>
      <c r="M21" s="82" t="s">
        <v>34</v>
      </c>
      <c r="N21" s="82">
        <v>6</v>
      </c>
      <c r="O21" s="126">
        <v>66571</v>
      </c>
    </row>
    <row r="22" spans="1:15" s="68" customFormat="1" ht="20.45" customHeight="1">
      <c r="A22" s="194"/>
      <c r="B22" s="59" t="s">
        <v>182</v>
      </c>
      <c r="C22" s="82">
        <v>6863</v>
      </c>
      <c r="D22" s="82">
        <v>11316</v>
      </c>
      <c r="E22" s="82">
        <v>2326</v>
      </c>
      <c r="F22" s="82">
        <v>2140</v>
      </c>
      <c r="G22" s="82">
        <v>5658</v>
      </c>
      <c r="H22" s="82">
        <v>2</v>
      </c>
      <c r="I22" s="82">
        <v>10654</v>
      </c>
      <c r="J22" s="82">
        <v>1566</v>
      </c>
      <c r="K22" s="82">
        <v>69</v>
      </c>
      <c r="L22" s="82">
        <v>20673</v>
      </c>
      <c r="M22" s="82" t="s">
        <v>34</v>
      </c>
      <c r="N22" s="82">
        <v>322</v>
      </c>
      <c r="O22" s="126">
        <v>61589</v>
      </c>
    </row>
    <row r="23" spans="1:15" s="68" customFormat="1" ht="20.45" customHeight="1">
      <c r="A23" s="194"/>
      <c r="B23" s="59" t="s">
        <v>382</v>
      </c>
      <c r="C23" s="82">
        <v>6927</v>
      </c>
      <c r="D23" s="82">
        <v>13380</v>
      </c>
      <c r="E23" s="82">
        <v>2546</v>
      </c>
      <c r="F23" s="82">
        <v>2133</v>
      </c>
      <c r="G23" s="82">
        <v>5734</v>
      </c>
      <c r="H23" s="82">
        <v>3</v>
      </c>
      <c r="I23" s="82">
        <v>10818</v>
      </c>
      <c r="J23" s="82">
        <v>1566</v>
      </c>
      <c r="K23" s="82">
        <v>85</v>
      </c>
      <c r="L23" s="82">
        <v>20608</v>
      </c>
      <c r="M23" s="82" t="s">
        <v>34</v>
      </c>
      <c r="N23" s="82">
        <v>687</v>
      </c>
      <c r="O23" s="126">
        <v>64487</v>
      </c>
    </row>
    <row r="24" spans="1:15" s="68" customFormat="1" ht="20.45" customHeight="1">
      <c r="A24" s="194"/>
      <c r="B24" s="59" t="s">
        <v>183</v>
      </c>
      <c r="C24" s="82">
        <v>2462</v>
      </c>
      <c r="D24" s="82">
        <v>3378</v>
      </c>
      <c r="E24" s="82">
        <v>977</v>
      </c>
      <c r="F24" s="82">
        <v>129</v>
      </c>
      <c r="G24" s="82">
        <v>1871</v>
      </c>
      <c r="H24" s="82">
        <v>2</v>
      </c>
      <c r="I24" s="82">
        <v>5552</v>
      </c>
      <c r="J24" s="82">
        <v>1089</v>
      </c>
      <c r="K24" s="82">
        <v>71</v>
      </c>
      <c r="L24" s="82">
        <v>9648</v>
      </c>
      <c r="M24" s="82" t="s">
        <v>34</v>
      </c>
      <c r="N24" s="82">
        <v>46</v>
      </c>
      <c r="O24" s="126">
        <v>25225</v>
      </c>
    </row>
    <row r="25" spans="1:15" s="68" customFormat="1" ht="20.45" customHeight="1">
      <c r="A25" s="194"/>
      <c r="B25" s="59" t="s">
        <v>383</v>
      </c>
      <c r="C25" s="82">
        <v>3086</v>
      </c>
      <c r="D25" s="82">
        <v>8109</v>
      </c>
      <c r="E25" s="82">
        <v>1700</v>
      </c>
      <c r="F25" s="82">
        <v>137</v>
      </c>
      <c r="G25" s="82">
        <v>2500</v>
      </c>
      <c r="H25" s="82">
        <v>3</v>
      </c>
      <c r="I25" s="82">
        <v>5866</v>
      </c>
      <c r="J25" s="82">
        <v>1089</v>
      </c>
      <c r="K25" s="82">
        <v>123</v>
      </c>
      <c r="L25" s="82">
        <v>9792</v>
      </c>
      <c r="M25" s="82" t="s">
        <v>34</v>
      </c>
      <c r="N25" s="82">
        <v>85</v>
      </c>
      <c r="O25" s="126">
        <v>32490</v>
      </c>
    </row>
    <row r="26" spans="1:15" ht="2.85" customHeight="1">
      <c r="A26" s="50"/>
      <c r="B26" s="28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6"/>
    </row>
    <row r="27" spans="1:15" s="68" customFormat="1" ht="20.45" customHeight="1">
      <c r="A27" s="191" t="s">
        <v>5</v>
      </c>
      <c r="B27" s="59" t="s">
        <v>181</v>
      </c>
      <c r="C27" s="82">
        <v>6946</v>
      </c>
      <c r="D27" s="82">
        <v>8662</v>
      </c>
      <c r="E27" s="82">
        <v>1778</v>
      </c>
      <c r="F27" s="82">
        <v>2139</v>
      </c>
      <c r="G27" s="82">
        <v>5322</v>
      </c>
      <c r="H27" s="82">
        <v>7</v>
      </c>
      <c r="I27" s="82">
        <v>9932</v>
      </c>
      <c r="J27" s="82">
        <v>24</v>
      </c>
      <c r="K27" s="82">
        <v>69</v>
      </c>
      <c r="L27" s="82">
        <v>25846</v>
      </c>
      <c r="M27" s="82">
        <v>12615</v>
      </c>
      <c r="N27" s="82">
        <v>30</v>
      </c>
      <c r="O27" s="126">
        <v>73370</v>
      </c>
    </row>
    <row r="28" spans="1:15" s="68" customFormat="1" ht="20.45" customHeight="1">
      <c r="A28" s="192"/>
      <c r="B28" s="59" t="s">
        <v>182</v>
      </c>
      <c r="C28" s="82">
        <v>7035</v>
      </c>
      <c r="D28" s="82">
        <v>9559</v>
      </c>
      <c r="E28" s="82">
        <v>2013</v>
      </c>
      <c r="F28" s="82">
        <v>2180</v>
      </c>
      <c r="G28" s="82">
        <v>5595</v>
      </c>
      <c r="H28" s="82">
        <v>7</v>
      </c>
      <c r="I28" s="82">
        <v>10398</v>
      </c>
      <c r="J28" s="82">
        <v>1008</v>
      </c>
      <c r="K28" s="82">
        <v>79</v>
      </c>
      <c r="L28" s="82">
        <v>20397</v>
      </c>
      <c r="M28" s="82">
        <v>12648</v>
      </c>
      <c r="N28" s="82">
        <v>218</v>
      </c>
      <c r="O28" s="126">
        <v>71137</v>
      </c>
    </row>
    <row r="29" spans="1:15" s="68" customFormat="1" ht="20.45" customHeight="1">
      <c r="A29" s="192"/>
      <c r="B29" s="59" t="s">
        <v>382</v>
      </c>
      <c r="C29" s="82">
        <v>7052</v>
      </c>
      <c r="D29" s="82">
        <v>10790</v>
      </c>
      <c r="E29" s="82">
        <v>2268</v>
      </c>
      <c r="F29" s="82">
        <v>2189</v>
      </c>
      <c r="G29" s="82">
        <v>5730</v>
      </c>
      <c r="H29" s="82">
        <v>9</v>
      </c>
      <c r="I29" s="82">
        <v>10445</v>
      </c>
      <c r="J29" s="82">
        <v>1008</v>
      </c>
      <c r="K29" s="82">
        <v>83</v>
      </c>
      <c r="L29" s="82">
        <v>20369</v>
      </c>
      <c r="M29" s="82">
        <v>12639</v>
      </c>
      <c r="N29" s="82">
        <v>363</v>
      </c>
      <c r="O29" s="126">
        <v>72945</v>
      </c>
    </row>
    <row r="30" spans="1:15" s="68" customFormat="1" ht="20.45" customHeight="1">
      <c r="A30" s="192"/>
      <c r="B30" s="59" t="s">
        <v>183</v>
      </c>
      <c r="C30" s="82">
        <v>2511</v>
      </c>
      <c r="D30" s="82">
        <v>4749</v>
      </c>
      <c r="E30" s="82">
        <v>1282</v>
      </c>
      <c r="F30" s="82">
        <v>190</v>
      </c>
      <c r="G30" s="82">
        <v>2116</v>
      </c>
      <c r="H30" s="82">
        <v>0</v>
      </c>
      <c r="I30" s="82">
        <v>6587</v>
      </c>
      <c r="J30" s="82">
        <v>3261</v>
      </c>
      <c r="K30" s="82">
        <v>73</v>
      </c>
      <c r="L30" s="82">
        <v>5827</v>
      </c>
      <c r="M30" s="82">
        <v>248</v>
      </c>
      <c r="N30" s="82">
        <v>237</v>
      </c>
      <c r="O30" s="126">
        <v>27081</v>
      </c>
    </row>
    <row r="31" spans="1:15" s="68" customFormat="1" ht="20.45" customHeight="1">
      <c r="A31" s="193"/>
      <c r="B31" s="59" t="s">
        <v>383</v>
      </c>
      <c r="C31" s="82">
        <v>3218</v>
      </c>
      <c r="D31" s="82">
        <v>8754</v>
      </c>
      <c r="E31" s="82">
        <v>2014</v>
      </c>
      <c r="F31" s="82">
        <v>262</v>
      </c>
      <c r="G31" s="82">
        <v>2949</v>
      </c>
      <c r="H31" s="82">
        <v>3</v>
      </c>
      <c r="I31" s="82">
        <v>6824</v>
      </c>
      <c r="J31" s="82">
        <v>3261</v>
      </c>
      <c r="K31" s="82">
        <v>90</v>
      </c>
      <c r="L31" s="82">
        <v>5873</v>
      </c>
      <c r="M31" s="82">
        <v>257</v>
      </c>
      <c r="N31" s="82">
        <v>276</v>
      </c>
      <c r="O31" s="126">
        <v>33781</v>
      </c>
    </row>
    <row r="32" spans="1:15" ht="2.65" customHeight="1">
      <c r="A32" s="24"/>
      <c r="B32" s="25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6"/>
    </row>
    <row r="33" spans="1:15" s="68" customFormat="1" ht="20.45" customHeight="1">
      <c r="A33" s="191" t="s">
        <v>6</v>
      </c>
      <c r="B33" s="59" t="s">
        <v>181</v>
      </c>
      <c r="C33" s="82">
        <v>8878</v>
      </c>
      <c r="D33" s="82">
        <v>19241</v>
      </c>
      <c r="E33" s="82">
        <v>2365</v>
      </c>
      <c r="F33" s="82">
        <v>3951</v>
      </c>
      <c r="G33" s="82">
        <v>6368</v>
      </c>
      <c r="H33" s="82">
        <v>17</v>
      </c>
      <c r="I33" s="82">
        <v>9748</v>
      </c>
      <c r="J33" s="82">
        <v>179822</v>
      </c>
      <c r="K33" s="82">
        <v>97</v>
      </c>
      <c r="L33" s="82">
        <v>23329</v>
      </c>
      <c r="M33" s="82" t="s">
        <v>34</v>
      </c>
      <c r="N33" s="82">
        <v>69117</v>
      </c>
      <c r="O33" s="126">
        <v>322933</v>
      </c>
    </row>
    <row r="34" spans="1:15" s="68" customFormat="1" ht="20.45" customHeight="1">
      <c r="A34" s="192"/>
      <c r="B34" s="59" t="s">
        <v>182</v>
      </c>
      <c r="C34" s="82">
        <v>8908</v>
      </c>
      <c r="D34" s="82">
        <v>18607</v>
      </c>
      <c r="E34" s="82">
        <v>2221</v>
      </c>
      <c r="F34" s="82">
        <v>3900</v>
      </c>
      <c r="G34" s="82">
        <v>6519</v>
      </c>
      <c r="H34" s="82">
        <v>16</v>
      </c>
      <c r="I34" s="82">
        <v>9433</v>
      </c>
      <c r="J34" s="82">
        <v>179067</v>
      </c>
      <c r="K34" s="82">
        <v>119</v>
      </c>
      <c r="L34" s="82">
        <v>19780</v>
      </c>
      <c r="M34" s="82" t="s">
        <v>34</v>
      </c>
      <c r="N34" s="82">
        <v>67980</v>
      </c>
      <c r="O34" s="126">
        <v>316550</v>
      </c>
    </row>
    <row r="35" spans="1:15" s="68" customFormat="1" ht="20.45" customHeight="1">
      <c r="A35" s="192"/>
      <c r="B35" s="59" t="s">
        <v>382</v>
      </c>
      <c r="C35" s="82">
        <v>8941</v>
      </c>
      <c r="D35" s="82">
        <v>20067</v>
      </c>
      <c r="E35" s="82">
        <v>2396</v>
      </c>
      <c r="F35" s="82">
        <v>3636</v>
      </c>
      <c r="G35" s="82">
        <v>6581</v>
      </c>
      <c r="H35" s="82">
        <v>17</v>
      </c>
      <c r="I35" s="82">
        <v>9443</v>
      </c>
      <c r="J35" s="82">
        <v>178531</v>
      </c>
      <c r="K35" s="82">
        <v>100</v>
      </c>
      <c r="L35" s="82">
        <v>19789</v>
      </c>
      <c r="M35" s="82" t="s">
        <v>34</v>
      </c>
      <c r="N35" s="82">
        <v>59208</v>
      </c>
      <c r="O35" s="126">
        <v>308709</v>
      </c>
    </row>
    <row r="36" spans="1:15" s="68" customFormat="1" ht="20.45" customHeight="1">
      <c r="A36" s="192"/>
      <c r="B36" s="59" t="s">
        <v>183</v>
      </c>
      <c r="C36" s="82">
        <v>2634</v>
      </c>
      <c r="D36" s="82">
        <v>4769</v>
      </c>
      <c r="E36" s="82">
        <v>1575</v>
      </c>
      <c r="F36" s="82">
        <v>390</v>
      </c>
      <c r="G36" s="82">
        <v>1657</v>
      </c>
      <c r="H36" s="82">
        <v>2</v>
      </c>
      <c r="I36" s="82">
        <v>3885</v>
      </c>
      <c r="J36" s="82">
        <v>7706</v>
      </c>
      <c r="K36" s="82">
        <v>104</v>
      </c>
      <c r="L36" s="82">
        <v>4109</v>
      </c>
      <c r="M36" s="82" t="s">
        <v>34</v>
      </c>
      <c r="N36" s="82">
        <v>7024</v>
      </c>
      <c r="O36" s="126">
        <v>33855</v>
      </c>
    </row>
    <row r="37" spans="1:15" s="68" customFormat="1" ht="20.45" customHeight="1">
      <c r="A37" s="193"/>
      <c r="B37" s="59" t="s">
        <v>383</v>
      </c>
      <c r="C37" s="82">
        <v>3370</v>
      </c>
      <c r="D37" s="82">
        <v>8994</v>
      </c>
      <c r="E37" s="82">
        <v>2235</v>
      </c>
      <c r="F37" s="82">
        <v>655</v>
      </c>
      <c r="G37" s="82">
        <v>2314</v>
      </c>
      <c r="H37" s="82">
        <v>2</v>
      </c>
      <c r="I37" s="82">
        <v>4028</v>
      </c>
      <c r="J37" s="82">
        <v>9510</v>
      </c>
      <c r="K37" s="82">
        <v>130</v>
      </c>
      <c r="L37" s="82">
        <v>4112</v>
      </c>
      <c r="M37" s="82" t="s">
        <v>34</v>
      </c>
      <c r="N37" s="82">
        <v>34516</v>
      </c>
      <c r="O37" s="126">
        <v>69866</v>
      </c>
    </row>
    <row r="38" spans="1:15" ht="2.65" customHeight="1">
      <c r="A38" s="29"/>
      <c r="B38" s="30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6"/>
    </row>
    <row r="39" spans="1:15" s="68" customFormat="1" ht="20.45" customHeight="1">
      <c r="A39" s="191" t="s">
        <v>7</v>
      </c>
      <c r="B39" s="59" t="s">
        <v>181</v>
      </c>
      <c r="C39" s="82">
        <v>8541</v>
      </c>
      <c r="D39" s="82">
        <v>13460</v>
      </c>
      <c r="E39" s="82">
        <v>1790</v>
      </c>
      <c r="F39" s="82">
        <v>2293</v>
      </c>
      <c r="G39" s="82">
        <v>6731</v>
      </c>
      <c r="H39" s="82">
        <v>7</v>
      </c>
      <c r="I39" s="82">
        <v>8819</v>
      </c>
      <c r="J39" s="82">
        <v>107</v>
      </c>
      <c r="K39" s="82">
        <v>129</v>
      </c>
      <c r="L39" s="82">
        <v>25421</v>
      </c>
      <c r="M39" s="82" t="s">
        <v>34</v>
      </c>
      <c r="N39" s="82">
        <v>83</v>
      </c>
      <c r="O39" s="126">
        <v>67381</v>
      </c>
    </row>
    <row r="40" spans="1:15" s="68" customFormat="1" ht="20.45" customHeight="1">
      <c r="A40" s="192"/>
      <c r="B40" s="59" t="s">
        <v>182</v>
      </c>
      <c r="C40" s="82">
        <v>8580</v>
      </c>
      <c r="D40" s="82">
        <v>14148</v>
      </c>
      <c r="E40" s="82">
        <v>2333</v>
      </c>
      <c r="F40" s="82">
        <v>2408</v>
      </c>
      <c r="G40" s="82">
        <v>6914</v>
      </c>
      <c r="H40" s="82">
        <v>8</v>
      </c>
      <c r="I40" s="82">
        <v>8842</v>
      </c>
      <c r="J40" s="82">
        <v>1563</v>
      </c>
      <c r="K40" s="82">
        <v>120</v>
      </c>
      <c r="L40" s="82">
        <v>14795</v>
      </c>
      <c r="M40" s="82" t="s">
        <v>34</v>
      </c>
      <c r="N40" s="82">
        <v>421</v>
      </c>
      <c r="O40" s="126">
        <v>60132</v>
      </c>
    </row>
    <row r="41" spans="1:15" s="68" customFormat="1" ht="20.45" customHeight="1">
      <c r="A41" s="192"/>
      <c r="B41" s="59" t="s">
        <v>382</v>
      </c>
      <c r="C41" s="82">
        <v>8703</v>
      </c>
      <c r="D41" s="82">
        <v>16293</v>
      </c>
      <c r="E41" s="82">
        <v>2436</v>
      </c>
      <c r="F41" s="82">
        <v>2298</v>
      </c>
      <c r="G41" s="82">
        <v>6938</v>
      </c>
      <c r="H41" s="82">
        <v>10</v>
      </c>
      <c r="I41" s="82">
        <v>8861</v>
      </c>
      <c r="J41" s="82">
        <v>1563</v>
      </c>
      <c r="K41" s="82">
        <v>118</v>
      </c>
      <c r="L41" s="82">
        <v>14795</v>
      </c>
      <c r="M41" s="82" t="s">
        <v>34</v>
      </c>
      <c r="N41" s="82">
        <v>844</v>
      </c>
      <c r="O41" s="126">
        <v>62859</v>
      </c>
    </row>
    <row r="42" spans="1:15" s="68" customFormat="1" ht="20.45" customHeight="1">
      <c r="A42" s="192"/>
      <c r="B42" s="59" t="s">
        <v>183</v>
      </c>
      <c r="C42" s="82">
        <v>2938</v>
      </c>
      <c r="D42" s="82">
        <v>6288</v>
      </c>
      <c r="E42" s="82">
        <v>1064</v>
      </c>
      <c r="F42" s="82">
        <v>271</v>
      </c>
      <c r="G42" s="82">
        <v>2597</v>
      </c>
      <c r="H42" s="82">
        <v>7</v>
      </c>
      <c r="I42" s="82">
        <v>3704</v>
      </c>
      <c r="J42" s="82">
        <v>6394</v>
      </c>
      <c r="K42" s="82">
        <v>153</v>
      </c>
      <c r="L42" s="82">
        <v>11905</v>
      </c>
      <c r="M42" s="82" t="s">
        <v>34</v>
      </c>
      <c r="N42" s="82">
        <v>99</v>
      </c>
      <c r="O42" s="126">
        <v>35420</v>
      </c>
    </row>
    <row r="43" spans="1:15" s="68" customFormat="1" ht="20.45" customHeight="1">
      <c r="A43" s="193"/>
      <c r="B43" s="59" t="s">
        <v>383</v>
      </c>
      <c r="C43" s="82">
        <v>4084</v>
      </c>
      <c r="D43" s="82">
        <v>11581</v>
      </c>
      <c r="E43" s="82">
        <v>2219</v>
      </c>
      <c r="F43" s="82">
        <v>480</v>
      </c>
      <c r="G43" s="82">
        <v>3557</v>
      </c>
      <c r="H43" s="82">
        <v>10</v>
      </c>
      <c r="I43" s="82">
        <v>3887</v>
      </c>
      <c r="J43" s="82">
        <v>6394</v>
      </c>
      <c r="K43" s="82">
        <v>196</v>
      </c>
      <c r="L43" s="82">
        <v>11905</v>
      </c>
      <c r="M43" s="82" t="s">
        <v>34</v>
      </c>
      <c r="N43" s="82">
        <v>119</v>
      </c>
      <c r="O43" s="126">
        <v>44432</v>
      </c>
    </row>
    <row r="44" spans="1:15" ht="2.85" customHeight="1">
      <c r="A44" s="24"/>
      <c r="B44" s="25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6"/>
    </row>
    <row r="45" spans="1:15" s="68" customFormat="1" ht="20.45" customHeight="1">
      <c r="A45" s="191" t="s">
        <v>8</v>
      </c>
      <c r="B45" s="59" t="s">
        <v>181</v>
      </c>
      <c r="C45" s="82">
        <v>11294</v>
      </c>
      <c r="D45" s="82">
        <v>24785</v>
      </c>
      <c r="E45" s="82">
        <v>2476</v>
      </c>
      <c r="F45" s="82">
        <v>2601</v>
      </c>
      <c r="G45" s="82">
        <v>7749</v>
      </c>
      <c r="H45" s="82">
        <v>4</v>
      </c>
      <c r="I45" s="82">
        <v>14660</v>
      </c>
      <c r="J45" s="82">
        <v>496</v>
      </c>
      <c r="K45" s="82">
        <v>228</v>
      </c>
      <c r="L45" s="82">
        <v>30985</v>
      </c>
      <c r="M45" s="82" t="s">
        <v>34</v>
      </c>
      <c r="N45" s="82">
        <v>47</v>
      </c>
      <c r="O45" s="126">
        <v>95325</v>
      </c>
    </row>
    <row r="46" spans="1:15" s="68" customFormat="1" ht="20.45" customHeight="1">
      <c r="A46" s="192"/>
      <c r="B46" s="59" t="s">
        <v>182</v>
      </c>
      <c r="C46" s="82">
        <v>11474</v>
      </c>
      <c r="D46" s="82">
        <v>27077</v>
      </c>
      <c r="E46" s="82">
        <v>2557</v>
      </c>
      <c r="F46" s="82">
        <v>2644</v>
      </c>
      <c r="G46" s="82">
        <v>7646</v>
      </c>
      <c r="H46" s="82">
        <v>6</v>
      </c>
      <c r="I46" s="82">
        <v>14644</v>
      </c>
      <c r="J46" s="82">
        <v>1283</v>
      </c>
      <c r="K46" s="82">
        <v>183</v>
      </c>
      <c r="L46" s="82">
        <v>18079</v>
      </c>
      <c r="M46" s="82" t="s">
        <v>34</v>
      </c>
      <c r="N46" s="82">
        <v>608</v>
      </c>
      <c r="O46" s="126">
        <v>86201</v>
      </c>
    </row>
    <row r="47" spans="1:15" s="68" customFormat="1" ht="20.45" customHeight="1">
      <c r="A47" s="192"/>
      <c r="B47" s="59" t="s">
        <v>382</v>
      </c>
      <c r="C47" s="82">
        <v>11359</v>
      </c>
      <c r="D47" s="82">
        <v>28391</v>
      </c>
      <c r="E47" s="82">
        <v>2898</v>
      </c>
      <c r="F47" s="82">
        <v>4288</v>
      </c>
      <c r="G47" s="82">
        <v>7815</v>
      </c>
      <c r="H47" s="82">
        <v>9</v>
      </c>
      <c r="I47" s="82">
        <v>14659</v>
      </c>
      <c r="J47" s="82">
        <v>1267</v>
      </c>
      <c r="K47" s="82">
        <v>176</v>
      </c>
      <c r="L47" s="82">
        <v>18079</v>
      </c>
      <c r="M47" s="82" t="s">
        <v>34</v>
      </c>
      <c r="N47" s="82">
        <v>671</v>
      </c>
      <c r="O47" s="126">
        <v>89612</v>
      </c>
    </row>
    <row r="48" spans="1:15" s="68" customFormat="1" ht="20.45" customHeight="1">
      <c r="A48" s="192"/>
      <c r="B48" s="59" t="s">
        <v>183</v>
      </c>
      <c r="C48" s="82">
        <v>2948</v>
      </c>
      <c r="D48" s="82">
        <v>8220</v>
      </c>
      <c r="E48" s="82">
        <v>1602</v>
      </c>
      <c r="F48" s="82">
        <v>152</v>
      </c>
      <c r="G48" s="82">
        <v>3466</v>
      </c>
      <c r="H48" s="82">
        <v>2</v>
      </c>
      <c r="I48" s="82">
        <v>6017</v>
      </c>
      <c r="J48" s="82">
        <v>649</v>
      </c>
      <c r="K48" s="82">
        <v>149</v>
      </c>
      <c r="L48" s="82">
        <v>13723</v>
      </c>
      <c r="M48" s="82" t="s">
        <v>34</v>
      </c>
      <c r="N48" s="82">
        <v>904</v>
      </c>
      <c r="O48" s="126">
        <v>37832</v>
      </c>
    </row>
    <row r="49" spans="1:15" s="68" customFormat="1" ht="20.45" customHeight="1">
      <c r="A49" s="193"/>
      <c r="B49" s="59" t="s">
        <v>383</v>
      </c>
      <c r="C49" s="82">
        <v>4141</v>
      </c>
      <c r="D49" s="82">
        <v>19272</v>
      </c>
      <c r="E49" s="82">
        <v>2877</v>
      </c>
      <c r="F49" s="82">
        <v>509</v>
      </c>
      <c r="G49" s="82">
        <v>4650</v>
      </c>
      <c r="H49" s="82">
        <v>3</v>
      </c>
      <c r="I49" s="82">
        <v>6143</v>
      </c>
      <c r="J49" s="82">
        <v>729</v>
      </c>
      <c r="K49" s="82">
        <v>184</v>
      </c>
      <c r="L49" s="82">
        <v>13723</v>
      </c>
      <c r="M49" s="82" t="s">
        <v>34</v>
      </c>
      <c r="N49" s="82">
        <v>1068</v>
      </c>
      <c r="O49" s="126">
        <v>53299</v>
      </c>
    </row>
    <row r="50" spans="1:15" ht="2.85" customHeight="1">
      <c r="A50" s="24"/>
      <c r="B50" s="25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1:15" s="68" customFormat="1" ht="20.45" customHeight="1">
      <c r="A51" s="191" t="s">
        <v>9</v>
      </c>
      <c r="B51" s="59" t="s">
        <v>181</v>
      </c>
      <c r="C51" s="126">
        <v>67329</v>
      </c>
      <c r="D51" s="126">
        <v>110761</v>
      </c>
      <c r="E51" s="126">
        <v>19444</v>
      </c>
      <c r="F51" s="126">
        <v>17681</v>
      </c>
      <c r="G51" s="126">
        <v>49046</v>
      </c>
      <c r="H51" s="126">
        <v>70</v>
      </c>
      <c r="I51" s="126">
        <v>79091</v>
      </c>
      <c r="J51" s="126">
        <v>180808</v>
      </c>
      <c r="K51" s="126">
        <v>1548</v>
      </c>
      <c r="L51" s="126">
        <v>269255</v>
      </c>
      <c r="M51" s="126">
        <v>12615</v>
      </c>
      <c r="N51" s="126">
        <v>69492</v>
      </c>
      <c r="O51" s="131">
        <v>877140</v>
      </c>
    </row>
    <row r="52" spans="1:15" s="68" customFormat="1" ht="20.45" customHeight="1">
      <c r="A52" s="192"/>
      <c r="B52" s="59" t="s">
        <v>182</v>
      </c>
      <c r="C52" s="126">
        <v>68317</v>
      </c>
      <c r="D52" s="126">
        <v>119913</v>
      </c>
      <c r="E52" s="126">
        <v>22264</v>
      </c>
      <c r="F52" s="126">
        <v>17934</v>
      </c>
      <c r="G52" s="126">
        <v>50406</v>
      </c>
      <c r="H52" s="126">
        <v>67</v>
      </c>
      <c r="I52" s="126">
        <v>78997</v>
      </c>
      <c r="J52" s="126">
        <v>188926</v>
      </c>
      <c r="K52" s="126">
        <v>1408</v>
      </c>
      <c r="L52" s="126">
        <v>176512</v>
      </c>
      <c r="M52" s="126">
        <v>12648</v>
      </c>
      <c r="N52" s="126">
        <v>69982</v>
      </c>
      <c r="O52" s="131">
        <v>807374</v>
      </c>
    </row>
    <row r="53" spans="1:15" s="68" customFormat="1" ht="20.45" customHeight="1">
      <c r="A53" s="192"/>
      <c r="B53" s="59" t="s">
        <v>382</v>
      </c>
      <c r="C53" s="126">
        <v>68521</v>
      </c>
      <c r="D53" s="126">
        <v>135404</v>
      </c>
      <c r="E53" s="126">
        <v>24233</v>
      </c>
      <c r="F53" s="126">
        <v>19309</v>
      </c>
      <c r="G53" s="126">
        <v>51118</v>
      </c>
      <c r="H53" s="126">
        <v>78</v>
      </c>
      <c r="I53" s="126">
        <v>79013</v>
      </c>
      <c r="J53" s="126">
        <v>188377</v>
      </c>
      <c r="K53" s="126">
        <v>1530</v>
      </c>
      <c r="L53" s="126">
        <v>176428</v>
      </c>
      <c r="M53" s="126">
        <v>12639</v>
      </c>
      <c r="N53" s="126">
        <v>62786</v>
      </c>
      <c r="O53" s="131">
        <v>819436</v>
      </c>
    </row>
    <row r="54" spans="1:15" s="68" customFormat="1" ht="20.45" customHeight="1">
      <c r="A54" s="192"/>
      <c r="B54" s="59" t="s">
        <v>183</v>
      </c>
      <c r="C54" s="126">
        <v>22330</v>
      </c>
      <c r="D54" s="126">
        <v>50394</v>
      </c>
      <c r="E54" s="126">
        <v>17327</v>
      </c>
      <c r="F54" s="126">
        <v>1418</v>
      </c>
      <c r="G54" s="126">
        <v>18677</v>
      </c>
      <c r="H54" s="126">
        <v>35</v>
      </c>
      <c r="I54" s="126">
        <v>40648</v>
      </c>
      <c r="J54" s="126">
        <v>23662</v>
      </c>
      <c r="K54" s="126">
        <v>1409</v>
      </c>
      <c r="L54" s="126">
        <v>100462</v>
      </c>
      <c r="M54" s="126">
        <v>248</v>
      </c>
      <c r="N54" s="126">
        <v>9422</v>
      </c>
      <c r="O54" s="131">
        <v>286032</v>
      </c>
    </row>
    <row r="55" spans="1:15" s="68" customFormat="1" ht="20.45" customHeight="1">
      <c r="A55" s="192"/>
      <c r="B55" s="59" t="s">
        <v>383</v>
      </c>
      <c r="C55" s="126">
        <v>30626</v>
      </c>
      <c r="D55" s="126">
        <v>102102</v>
      </c>
      <c r="E55" s="126">
        <v>30636</v>
      </c>
      <c r="F55" s="126">
        <v>2465</v>
      </c>
      <c r="G55" s="126">
        <v>25548</v>
      </c>
      <c r="H55" s="126">
        <v>55</v>
      </c>
      <c r="I55" s="126">
        <v>44078</v>
      </c>
      <c r="J55" s="126">
        <v>25547</v>
      </c>
      <c r="K55" s="126">
        <v>1648</v>
      </c>
      <c r="L55" s="126">
        <v>100655</v>
      </c>
      <c r="M55" s="126">
        <v>257</v>
      </c>
      <c r="N55" s="126">
        <v>37516</v>
      </c>
      <c r="O55" s="131">
        <v>401133</v>
      </c>
    </row>
    <row r="56" spans="1:15" ht="4.5" customHeight="1">
      <c r="A56" s="193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</row>
  </sheetData>
  <mergeCells count="10">
    <mergeCell ref="A1:O1"/>
    <mergeCell ref="A21:A25"/>
    <mergeCell ref="A15:A19"/>
    <mergeCell ref="A3:A7"/>
    <mergeCell ref="A9:A13"/>
    <mergeCell ref="A51:A56"/>
    <mergeCell ref="A33:A37"/>
    <mergeCell ref="A27:A31"/>
    <mergeCell ref="A39:A43"/>
    <mergeCell ref="A45:A49"/>
  </mergeCells>
  <pageMargins left="0.7" right="0.7" top="0.75" bottom="0.75" header="0.3" footer="0.3"/>
  <pageSetup paperSize="9" scale="49" orientation="landscape" r:id="rId1"/>
  <rowBreaks count="1" manualBreakCount="1">
    <brk id="33" max="14" man="1"/>
  </rowBreaks>
  <colBreaks count="1" manualBreakCount="1">
    <brk id="13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23</vt:i4>
      </vt:variant>
      <vt:variant>
        <vt:lpstr>Pomenované rozsahy</vt:lpstr>
      </vt:variant>
      <vt:variant>
        <vt:i4>17</vt:i4>
      </vt:variant>
    </vt:vector>
  </HeadingPairs>
  <TitlesOfParts>
    <vt:vector size="40" baseType="lpstr">
      <vt:lpstr>titul</vt:lpstr>
      <vt:lpstr>Komentár</vt:lpstr>
      <vt:lpstr>vysvetlivky</vt:lpstr>
      <vt:lpstr>Registre OS ŠTS</vt:lpstr>
      <vt:lpstr>Registre KS</vt:lpstr>
      <vt:lpstr>Registre NSSR</vt:lpstr>
      <vt:lpstr>Prehlad OS,KS ŠTS</vt:lpstr>
      <vt:lpstr>Register-SR_OS</vt:lpstr>
      <vt:lpstr>Agendy-Obvod OS</vt:lpstr>
      <vt:lpstr>OS_Cb</vt:lpstr>
      <vt:lpstr>OS_C</vt:lpstr>
      <vt:lpstr>OS_T</vt:lpstr>
      <vt:lpstr>OS_P_Em</vt:lpstr>
      <vt:lpstr>OS_D,E,K</vt:lpstr>
      <vt:lpstr>OS_OR,S,Iné</vt:lpstr>
      <vt:lpstr>Agendy-KS</vt:lpstr>
      <vt:lpstr>KS_T</vt:lpstr>
      <vt:lpstr>KS_C</vt:lpstr>
      <vt:lpstr>KS_Cb</vt:lpstr>
      <vt:lpstr>KS_S_K</vt:lpstr>
      <vt:lpstr>ŠTS </vt:lpstr>
      <vt:lpstr>03 NS SR</vt:lpstr>
      <vt:lpstr>06 EXEKUCIE</vt:lpstr>
      <vt:lpstr>'03 NS SR'!Oblasť_tlače</vt:lpstr>
      <vt:lpstr>'06 EXEKUCIE'!Oblasť_tlače</vt:lpstr>
      <vt:lpstr>'Agendy-KS'!Oblasť_tlače</vt:lpstr>
      <vt:lpstr>'Agendy-Obvod OS'!Oblasť_tlače</vt:lpstr>
      <vt:lpstr>Komentár!Oblasť_tlače</vt:lpstr>
      <vt:lpstr>KS_C!Oblasť_tlače</vt:lpstr>
      <vt:lpstr>KS_Cb!Oblasť_tlače</vt:lpstr>
      <vt:lpstr>KS_S_K!Oblasť_tlače</vt:lpstr>
      <vt:lpstr>KS_T!Oblasť_tlače</vt:lpstr>
      <vt:lpstr>OS_Cb!Oblasť_tlače</vt:lpstr>
      <vt:lpstr>'OS_D,E,K'!Oblasť_tlače</vt:lpstr>
      <vt:lpstr>'OS_OR,S,Iné'!Oblasť_tlače</vt:lpstr>
      <vt:lpstr>OS_P_Em!Oblasť_tlače</vt:lpstr>
      <vt:lpstr>'Prehlad OS,KS ŠTS'!Oblasť_tlače</vt:lpstr>
      <vt:lpstr>'Registre KS'!Oblasť_tlače</vt:lpstr>
      <vt:lpstr>'Registre NSSR'!Oblasť_tlače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marian.varga</dc:creator>
  <cp:lastModifiedBy>JUHÁSOVÁ Daniela</cp:lastModifiedBy>
  <cp:lastPrinted>2020-07-29T05:57:13Z</cp:lastPrinted>
  <dcterms:created xsi:type="dcterms:W3CDTF">2007-02-09T13:19:08Z</dcterms:created>
  <dcterms:modified xsi:type="dcterms:W3CDTF">2020-07-31T10:26:23Z</dcterms:modified>
</cp:coreProperties>
</file>