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Štatistická ročenka 2019_23.7.2020\Štatsitická_ročenka_final\"/>
    </mc:Choice>
  </mc:AlternateContent>
  <bookViews>
    <workbookView xWindow="-20" yWindow="50" windowWidth="10250" windowHeight="7520"/>
  </bookViews>
  <sheets>
    <sheet name="titul" sheetId="9" r:id="rId1"/>
    <sheet name="Koment." sheetId="7" r:id="rId2"/>
    <sheet name="1.PR-Vybav veci" sheetId="1" r:id="rId3"/>
    <sheet name="1.PR-Vybac spor" sheetId="8" r:id="rId4"/>
    <sheet name="2.Rozhod. o žalob." sheetId="4" r:id="rId5"/>
    <sheet name="4.PR-vybav.spr.vecí(SR)" sheetId="3" r:id="rId6"/>
    <sheet name="5.PR - rychl.konania" sheetId="2" r:id="rId7"/>
  </sheets>
  <definedNames>
    <definedName name="_xlnm._FilterDatabase" localSheetId="2" hidden="1">'1.PR-Vybav veci'!$A$2:$J$13</definedName>
    <definedName name="_xlnm.Print_Area" localSheetId="2">'1.PR-Vybav veci'!$A$1:$J$13</definedName>
    <definedName name="_xlnm.Print_Area" localSheetId="4">'2.Rozhod. o žalob.'!$A$1:$S$14</definedName>
    <definedName name="_xlnm.Print_Area" localSheetId="5">'4.PR-vybav.spr.vecí(SR)'!$A$1:$O$13</definedName>
    <definedName name="_xlnm.Print_Area" localSheetId="6">'5.PR - rychl.konania'!$A$1:$I$12</definedName>
    <definedName name="_xlnm.Print_Area" localSheetId="1">Koment.!$A$1:$A$27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N12" i="3" l="1"/>
  <c r="N11" i="3"/>
  <c r="N10" i="3"/>
  <c r="N9" i="3"/>
  <c r="N8" i="3"/>
  <c r="N7" i="3"/>
  <c r="N6" i="3"/>
  <c r="N5" i="3"/>
  <c r="L12" i="3"/>
  <c r="L11" i="3"/>
  <c r="L10" i="3"/>
  <c r="L9" i="3"/>
  <c r="L8" i="3"/>
  <c r="L7" i="3"/>
  <c r="L6" i="3"/>
  <c r="L5" i="3"/>
  <c r="J12" i="3"/>
  <c r="J11" i="3"/>
  <c r="J10" i="3"/>
  <c r="J9" i="3"/>
  <c r="J8" i="3"/>
  <c r="J7" i="3"/>
  <c r="J6" i="3"/>
  <c r="J5" i="3"/>
  <c r="H6" i="3"/>
  <c r="H7" i="3"/>
  <c r="H8" i="3"/>
  <c r="H9" i="3"/>
  <c r="H10" i="3"/>
  <c r="H11" i="3"/>
  <c r="H12" i="3"/>
  <c r="H5" i="3"/>
  <c r="F6" i="3"/>
  <c r="F7" i="3"/>
  <c r="F8" i="3"/>
  <c r="F9" i="3"/>
  <c r="F10" i="3"/>
  <c r="F11" i="3"/>
  <c r="F12" i="3"/>
  <c r="F5" i="3"/>
  <c r="D6" i="3"/>
  <c r="D7" i="3"/>
  <c r="D8" i="3"/>
  <c r="D9" i="3"/>
  <c r="D10" i="3"/>
  <c r="D11" i="3"/>
  <c r="D12" i="3"/>
  <c r="D5" i="3"/>
  <c r="B13" i="3" l="1"/>
  <c r="C13" i="3"/>
  <c r="D13" i="3" s="1"/>
  <c r="E13" i="3"/>
  <c r="G13" i="3"/>
  <c r="I13" i="3"/>
  <c r="J13" i="3" s="1"/>
  <c r="K13" i="3"/>
  <c r="L13" i="3" s="1"/>
  <c r="M13" i="3"/>
  <c r="O13" i="3"/>
  <c r="H13" i="3" l="1"/>
  <c r="N13" i="3"/>
  <c r="F13" i="3"/>
  <c r="C12" i="2"/>
  <c r="D12" i="2"/>
  <c r="E12" i="2"/>
  <c r="F12" i="2"/>
  <c r="G12" i="2"/>
  <c r="H12" i="2"/>
  <c r="B12" i="2" l="1"/>
</calcChain>
</file>

<file path=xl/sharedStrings.xml><?xml version="1.0" encoding="utf-8"?>
<sst xmlns="http://schemas.openxmlformats.org/spreadsheetml/2006/main" count="147" uniqueCount="95">
  <si>
    <t>SR</t>
  </si>
  <si>
    <t>Spolu</t>
  </si>
  <si>
    <t>Počet vecí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</si>
  <si>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</si>
  <si>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</si>
  <si>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</si>
  <si>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</si>
  <si>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</si>
  <si>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1 do 2 rokov</t>
  </si>
  <si>
    <t>viac ako 2 roky</t>
  </si>
  <si>
    <t>Počet vybav. vecí</t>
  </si>
  <si>
    <t>Spôsob vybavenia</t>
  </si>
  <si>
    <t>vyhovené úplne</t>
  </si>
  <si>
    <t>vyhovené čiastočne</t>
  </si>
  <si>
    <t>zamietnutie</t>
  </si>
  <si>
    <t>inak</t>
  </si>
  <si>
    <t>počet</t>
  </si>
  <si>
    <t>%</t>
  </si>
  <si>
    <t>Kraj</t>
  </si>
  <si>
    <t>financií</t>
  </si>
  <si>
    <t>spolu</t>
  </si>
  <si>
    <t>spotreb-       né         dane</t>
  </si>
  <si>
    <t>daň z        pridanej hodnoty</t>
  </si>
  <si>
    <t>justície</t>
  </si>
  <si>
    <t>Priestupky</t>
  </si>
  <si>
    <t>BA</t>
  </si>
  <si>
    <t>TT</t>
  </si>
  <si>
    <t>TN</t>
  </si>
  <si>
    <t>NR</t>
  </si>
  <si>
    <t>ZA</t>
  </si>
  <si>
    <t>BB</t>
  </si>
  <si>
    <t>PO</t>
  </si>
  <si>
    <t>KE</t>
  </si>
  <si>
    <t>z toho:</t>
  </si>
  <si>
    <t>daň              z príjmov</t>
  </si>
  <si>
    <t>zrušenie napadnutého rozhodnutia</t>
  </si>
  <si>
    <t>V rámci vybavovania agendy S – správne veci – súdy rozhodovali o nárokoch zahrnutých do týchto skupín:</t>
  </si>
  <si>
    <t>2. Priestupky</t>
  </si>
  <si>
    <t xml:space="preserve">V správnom súdnictve preskúmavajú súdy na základe žalôb alebo opravných prostriedkov zákonnosť rozhodnutí a postupu orgánov verejnej správy. Správne súdnictvo je právny inštitút, ktorý umožňuje, aby sa každá osoba, ktorá sa cíti poškodená, obrátila na súd a vyvolala tak konanie, v ktorom správny orgán už nebude mať autoritatívne postavenie, ale bude účastníkom konania s rovnakými právami ako ten, o koho práva v konaní ide. </t>
  </si>
  <si>
    <t>Vzhľadom na dôležitosť správneho práva ako odvetvia právneho poriadku, štatistické údaje správnej agendy od roku 2006 sú v štatistickej ročenke zobrazené v samostatnej kapitole. Do roku 2005 sa v ročenkách táto agenda vykazovala v rámci občianskoprávnych vecí.</t>
  </si>
  <si>
    <t>Konanie vo veciach územnej samosprávy</t>
  </si>
  <si>
    <t>Rozhodovanie o správnych žalobách</t>
  </si>
  <si>
    <t>Konanie o žalobe proti nečinnosti orgánu verejnej správy</t>
  </si>
  <si>
    <t>Konanie o žalobe proti inému zásahu orgánu verejnej správy</t>
  </si>
  <si>
    <t xml:space="preserve">ROZHODOVANIE O SPRÁVNYCH ŽALOBÁCH </t>
  </si>
  <si>
    <t xml:space="preserve">sociálnych vecí </t>
  </si>
  <si>
    <t>životného prostredia</t>
  </si>
  <si>
    <t>školstva, vedy, techniky a športu</t>
  </si>
  <si>
    <t>Rozhodnutie o opravných prostriedkoch proti rozhodnutiam správnych orgánov</t>
  </si>
  <si>
    <t>potvrdenie rozhodnutia</t>
  </si>
  <si>
    <t>všeobecná vnútorná</t>
  </si>
  <si>
    <t>1. Rozhodovanie o správnych žalobách</t>
  </si>
  <si>
    <t>4. Konanie o žalobe proti nečinnosti orgánu verejnej správy</t>
  </si>
  <si>
    <t>5. Konanie o žalobe proti inému zásahu orgánu verejnej správy</t>
  </si>
  <si>
    <t>6. Konanie vo veciach územnej samosprávy</t>
  </si>
  <si>
    <t>hospodár-stva</t>
  </si>
  <si>
    <t>vecí</t>
  </si>
  <si>
    <t>Konanie vo volebných veciach</t>
  </si>
  <si>
    <t>Konanie o návrhoch v iných veciach</t>
  </si>
  <si>
    <t>Počet vybavených vecí</t>
  </si>
  <si>
    <t>kultúry</t>
  </si>
  <si>
    <t>investičnej výstavby</t>
  </si>
  <si>
    <t>priemyselného vlastníctva</t>
  </si>
  <si>
    <t>dopravy, pôsť a telekomunikácií</t>
  </si>
  <si>
    <t>priestupky</t>
  </si>
  <si>
    <t>Počet vecí podľa vybraných nárokov na úsekoch správy</t>
  </si>
  <si>
    <t>pôdohospodárstva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</si>
  <si>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</si>
  <si>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</si>
  <si>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</si>
  <si>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</si>
  <si>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</si>
  <si>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</si>
  <si>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</si>
  <si>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</si>
  <si>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Počet vybavených sporov</t>
  </si>
  <si>
    <t>Druh nároku</t>
  </si>
  <si>
    <t>*Sporom sa na účely štatistiky rozumie spôsob vybavenia každého uplatneného nároku vo vzťahu ku každému učastníkovi konania.</t>
  </si>
  <si>
    <t>sporov*</t>
  </si>
  <si>
    <t>3. Rozhodnutie o opravných prostriedkoch proti rozhodnutiam správnych orgánov</t>
  </si>
  <si>
    <t>Vysvetlivky</t>
  </si>
  <si>
    <t>7. Konanie vo volebných veciach</t>
  </si>
  <si>
    <t>8. Konanie o návrhoch v iných veciach</t>
  </si>
  <si>
    <t>PREHĽAD O RÝCHLOSTI KONANIA V SPRÁVNYCH VECIACH ZA SR</t>
  </si>
  <si>
    <t>Rozhodnutie o opravných prostriedkoch proti 
rozhodnutiam správnych orgánov</t>
  </si>
  <si>
    <t>zdravotní-ctva</t>
  </si>
  <si>
    <t>PREHĽAD O POČTE VYBAVENÝCH SPRÁVNYCH VECÍ A SPOROV ZA SR</t>
  </si>
  <si>
    <r>
      <t>PREHĽAD O POČTE SPRÁVNYCH NÁROKOV PODĽA JEDNOTLIVÝCH SP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SOBOV VYBAVENIA V SR</t>
    </r>
  </si>
  <si>
    <t>III. 2 Správne veci</t>
  </si>
  <si>
    <t>Druhou najpočetnejšou skupinou s počtom 130 vybavených vecí boli veci týkajúce sa rozhodovania o opravných prostriedkoch proti rozhodnutiam správnych orgánov.</t>
  </si>
  <si>
    <t>V roku 2019 súdy vybavili 2 983 správnych vecí, o 1545 vecí menej ako v roku 2018. Najrozsiahlejšou skupinou z počtu vybavených vecí (až 90,88 %) boli veci týkajúce sa rozhodovania o správnych žalobách, spolu v počte 2 711 vecí.</t>
  </si>
  <si>
    <t>Konanie v správnych veciach na okresných a krajských súdoch trvalo v roku 2019 v priemere 18,6 mesiaca, čo je o 3,28 mesiaca kratšie ako v roku 2018. V priemere najdlhšie trvalo rozhodovanie o opravných prostriedkoch proti rozhodnutiam správnych orgánov - v celoslovenskom meradle 41,64 mesiaca. Najkratšie trvali veci vo volebných veciach - v priemere 0,13 mesiaca.</t>
  </si>
  <si>
    <t>1) Sporom sa na účely štatistiky rozumie spôsob vybavenia každého uplatneného nároku vo vzťahu ku každému účastníkovi konania.</t>
  </si>
  <si>
    <t>Z vybavených nárokov týkajúcich sa správnych žalôb sa najviac vecí týkalo správy financií - 904 vecí, nasledovali správy sociálnych vecí 815 vecí, správy investičnej výstavby 228 vecí a všeobecnej vnútornej správy v počte 224 vybavených vecí. Ďalšie vybavené veci sa týkali napríklad správy hospodárstva 64 vecí, správy justície 56, správy zdravotníctva 36, správy životného prostredia 58 vecí, správy školstva, vedy, techniky a športu 38 vecí, správy kultúry 34 vecí, správy pôdohospodárstva 46 vecí a priestupkov sa týkalo 92 vecí.</t>
  </si>
  <si>
    <t>od 6 mes. 
do 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</si>
</sst>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/>
    <xf numFmtId="0" fontId="7" fillId="0" borderId="0"/>
    <xf numFmtId="0" fontId="18" fillId="0" borderId="0"/>
    <xf numFmtId="9" fontId="2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 indent="1"/>
    </xf>
    <xf numFmtId="3" fontId="0" fillId="0" borderId="0" xfId="0" applyNumberFormat="1"/>
    <xf numFmtId="0" fontId="0" fillId="0" borderId="0" xfId="0" applyFill="1"/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3" fontId="3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1" applyNumberFormat="1" applyFont="1" applyAlignment="1">
      <alignment horizontal="justify" vertical="top" wrapText="1"/>
    </xf>
    <xf numFmtId="0" fontId="9" fillId="0" borderId="0" xfId="1" applyFont="1"/>
    <xf numFmtId="0" fontId="8" fillId="0" borderId="0" xfId="1" applyNumberFormat="1" applyFont="1" applyAlignment="1">
      <alignment horizontal="left" vertical="top" wrapText="1"/>
    </xf>
    <xf numFmtId="3" fontId="9" fillId="0" borderId="0" xfId="1" applyNumberFormat="1" applyFont="1"/>
    <xf numFmtId="4" fontId="3" fillId="0" borderId="0" xfId="0" applyNumberFormat="1" applyFont="1" applyBorder="1" applyAlignment="1">
      <alignment vertical="center"/>
    </xf>
    <xf numFmtId="0" fontId="4" fillId="0" borderId="0" xfId="1" applyNumberFormat="1" applyFont="1" applyAlignment="1">
      <alignment horizontal="justify" vertical="top" wrapText="1"/>
    </xf>
    <xf numFmtId="4" fontId="9" fillId="0" borderId="0" xfId="1" applyNumberFormat="1" applyFont="1"/>
    <xf numFmtId="0" fontId="15" fillId="0" borderId="0" xfId="0" applyFont="1"/>
    <xf numFmtId="0" fontId="14" fillId="0" borderId="0" xfId="1" applyNumberFormat="1" applyFont="1" applyAlignment="1">
      <alignment horizontal="justify" vertical="top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4" borderId="0" xfId="2" applyFont="1" applyFill="1" applyAlignment="1">
      <alignment horizontal="left"/>
    </xf>
    <xf numFmtId="0" fontId="18" fillId="0" borderId="0" xfId="2"/>
    <xf numFmtId="49" fontId="21" fillId="4" borderId="0" xfId="2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1" applyNumberFormat="1" applyFont="1" applyAlignment="1">
      <alignment horizontal="left" vertical="top" wrapText="1"/>
    </xf>
    <xf numFmtId="0" fontId="19" fillId="5" borderId="0" xfId="2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2" fillId="3" borderId="1" xfId="3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</cellXfs>
  <cellStyles count="4">
    <cellStyle name="Normálna" xfId="0" builtinId="0"/>
    <cellStyle name="Normálna 3" xfId="2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DDDDD"/>
      <color rgb="FF00C7FF"/>
      <color rgb="FF0B64A0"/>
      <color rgb="FF0AA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796875" defaultRowHeight="12.5" x14ac:dyDescent="0.25"/>
  <cols>
    <col min="1" max="1" width="120.54296875" style="24" customWidth="1"/>
    <col min="2" max="16384" width="9.1796875" style="24"/>
  </cols>
  <sheetData>
    <row r="1" spans="1:1" s="23" customFormat="1" ht="67.150000000000006" customHeight="1" x14ac:dyDescent="0.25">
      <c r="A1" s="28"/>
    </row>
    <row r="2" spans="1:1" s="23" customFormat="1" ht="268.14999999999998" customHeight="1" x14ac:dyDescent="0.25"/>
    <row r="3" spans="1:1" s="23" customFormat="1" ht="83.15" customHeight="1" x14ac:dyDescent="0.25">
      <c r="A3" s="25" t="s">
        <v>88</v>
      </c>
    </row>
    <row r="4" spans="1:1" s="23" customFormat="1" ht="376" customHeight="1" x14ac:dyDescent="0.25"/>
    <row r="5" spans="1:1" s="23" customFormat="1" ht="67.75" customHeight="1" x14ac:dyDescent="0.25">
      <c r="A5" s="28"/>
    </row>
    <row r="6" spans="1:1" s="23" customFormat="1" ht="28.75" customHeight="1" x14ac:dyDescent="0.25"/>
  </sheetData>
  <pageMargins left="0" right="0" top="0" bottom="0" header="0" footer="0"/>
  <pageSetup paperSize="9" scale="9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27"/>
  <sheetViews>
    <sheetView zoomScale="70" zoomScaleNormal="70" workbookViewId="0"/>
  </sheetViews>
  <sheetFormatPr defaultColWidth="9.1796875" defaultRowHeight="13" x14ac:dyDescent="0.3"/>
  <cols>
    <col min="1" max="1" width="173.26953125" style="15" customWidth="1"/>
    <col min="2" max="16384" width="9.1796875" style="14"/>
  </cols>
  <sheetData>
    <row r="1" spans="1:3" ht="38.25" customHeight="1" x14ac:dyDescent="0.3">
      <c r="A1" s="18" t="s">
        <v>38</v>
      </c>
    </row>
    <row r="2" spans="1:3" ht="8.15" customHeight="1" x14ac:dyDescent="0.3">
      <c r="A2" s="13"/>
    </row>
    <row r="3" spans="1:3" ht="28" customHeight="1" x14ac:dyDescent="0.3">
      <c r="A3" s="18" t="s">
        <v>39</v>
      </c>
    </row>
    <row r="4" spans="1:3" ht="8.15" customHeight="1" x14ac:dyDescent="0.3">
      <c r="A4" s="13"/>
    </row>
    <row r="5" spans="1:3" x14ac:dyDescent="0.3">
      <c r="A5" s="18" t="s">
        <v>36</v>
      </c>
    </row>
    <row r="6" spans="1:3" ht="8.15" customHeight="1" x14ac:dyDescent="0.3">
      <c r="A6" s="13"/>
    </row>
    <row r="7" spans="1:3" x14ac:dyDescent="0.3">
      <c r="A7" s="18" t="s">
        <v>51</v>
      </c>
    </row>
    <row r="8" spans="1:3" x14ac:dyDescent="0.3">
      <c r="A8" s="18" t="s">
        <v>37</v>
      </c>
    </row>
    <row r="9" spans="1:3" x14ac:dyDescent="0.3">
      <c r="A9" s="18" t="s">
        <v>79</v>
      </c>
    </row>
    <row r="10" spans="1:3" x14ac:dyDescent="0.3">
      <c r="A10" s="18" t="s">
        <v>52</v>
      </c>
    </row>
    <row r="11" spans="1:3" x14ac:dyDescent="0.3">
      <c r="A11" s="18" t="s">
        <v>53</v>
      </c>
    </row>
    <row r="12" spans="1:3" x14ac:dyDescent="0.3">
      <c r="A12" s="18" t="s">
        <v>54</v>
      </c>
    </row>
    <row r="13" spans="1:3" ht="15" customHeight="1" x14ac:dyDescent="0.3">
      <c r="A13" s="18" t="s">
        <v>81</v>
      </c>
    </row>
    <row r="14" spans="1:3" ht="14.25" customHeight="1" x14ac:dyDescent="0.3">
      <c r="A14" s="18" t="s">
        <v>82</v>
      </c>
    </row>
    <row r="15" spans="1:3" ht="8.15" customHeight="1" x14ac:dyDescent="0.3">
      <c r="A15" s="18"/>
    </row>
    <row r="16" spans="1:3" ht="32.25" customHeight="1" x14ac:dyDescent="0.3">
      <c r="A16" s="18" t="s">
        <v>90</v>
      </c>
      <c r="C16" s="16"/>
    </row>
    <row r="17" spans="1:2" ht="14.25" customHeight="1" x14ac:dyDescent="0.3">
      <c r="A17" s="13"/>
    </row>
    <row r="18" spans="1:2" ht="30.5" customHeight="1" x14ac:dyDescent="0.3">
      <c r="A18" s="18" t="s">
        <v>89</v>
      </c>
    </row>
    <row r="19" spans="1:2" ht="16" customHeight="1" x14ac:dyDescent="0.3">
      <c r="A19" s="13"/>
    </row>
    <row r="20" spans="1:2" ht="52" customHeight="1" x14ac:dyDescent="0.3">
      <c r="A20" s="18" t="s">
        <v>93</v>
      </c>
    </row>
    <row r="21" spans="1:2" ht="16" customHeight="1" x14ac:dyDescent="0.3">
      <c r="A21" s="13"/>
    </row>
    <row r="22" spans="1:2" ht="47.5" customHeight="1" x14ac:dyDescent="0.3">
      <c r="A22" s="18" t="s">
        <v>91</v>
      </c>
    </row>
    <row r="23" spans="1:2" x14ac:dyDescent="0.3">
      <c r="B23" s="19"/>
    </row>
    <row r="24" spans="1:2" x14ac:dyDescent="0.3">
      <c r="A24" s="20" t="s">
        <v>80</v>
      </c>
    </row>
    <row r="25" spans="1:2" x14ac:dyDescent="0.3">
      <c r="A25" s="26"/>
    </row>
    <row r="26" spans="1:2" x14ac:dyDescent="0.3">
      <c r="A26" s="21" t="s">
        <v>92</v>
      </c>
    </row>
    <row r="27" spans="1:2" x14ac:dyDescent="0.3">
      <c r="A27" s="27"/>
    </row>
  </sheetData>
  <phoneticPr fontId="0" type="noConversion"/>
  <printOptions horizontalCentered="1"/>
  <pageMargins left="1.1811023622047245" right="1.1811023622047245" top="0.78740157480314965" bottom="0.78740157480314965" header="0.31496062992125984" footer="0.31496062992125984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00B050"/>
    <pageSetUpPr fitToPage="1"/>
  </sheetPr>
  <dimension ref="A1:K21"/>
  <sheetViews>
    <sheetView showGridLines="0" zoomScale="80" zoomScaleNormal="80" zoomScaleSheetLayoutView="70" workbookViewId="0">
      <selection sqref="A1:J1"/>
    </sheetView>
  </sheetViews>
  <sheetFormatPr defaultColWidth="9.1796875" defaultRowHeight="13" x14ac:dyDescent="0.25"/>
  <cols>
    <col min="1" max="1" width="50.7265625" style="6" customWidth="1"/>
    <col min="2" max="9" width="14.1796875" style="1" customWidth="1"/>
    <col min="10" max="10" width="10.7265625" style="1" customWidth="1"/>
    <col min="11" max="16384" width="9.1796875" style="1"/>
  </cols>
  <sheetData>
    <row r="1" spans="1:11" ht="30" customHeight="1" x14ac:dyDescent="0.25">
      <c r="A1" s="30" t="s">
        <v>86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ht="20.149999999999999" customHeight="1" x14ac:dyDescent="0.25">
      <c r="A2" s="31" t="s">
        <v>76</v>
      </c>
      <c r="B2" s="31" t="s">
        <v>18</v>
      </c>
      <c r="C2" s="31"/>
      <c r="D2" s="31"/>
      <c r="E2" s="31"/>
      <c r="F2" s="31"/>
      <c r="G2" s="31"/>
      <c r="H2" s="31"/>
      <c r="I2" s="31"/>
      <c r="J2" s="32" t="s">
        <v>0</v>
      </c>
    </row>
    <row r="3" spans="1:11" ht="36" customHeight="1" x14ac:dyDescent="0.25">
      <c r="A3" s="33"/>
      <c r="B3" s="34" t="s">
        <v>67</v>
      </c>
      <c r="C3" s="34" t="s">
        <v>68</v>
      </c>
      <c r="D3" s="34" t="s">
        <v>69</v>
      </c>
      <c r="E3" s="34" t="s">
        <v>70</v>
      </c>
      <c r="F3" s="34" t="s">
        <v>71</v>
      </c>
      <c r="G3" s="34" t="s">
        <v>72</v>
      </c>
      <c r="H3" s="34" t="s">
        <v>73</v>
      </c>
      <c r="I3" s="34" t="s">
        <v>74</v>
      </c>
      <c r="J3" s="32"/>
    </row>
    <row r="4" spans="1:11" ht="16.5" customHeight="1" x14ac:dyDescent="0.25">
      <c r="A4" s="33"/>
      <c r="B4" s="31" t="s">
        <v>56</v>
      </c>
      <c r="C4" s="31"/>
      <c r="D4" s="31"/>
      <c r="E4" s="31"/>
      <c r="F4" s="31"/>
      <c r="G4" s="31"/>
      <c r="H4" s="31"/>
      <c r="I4" s="31"/>
      <c r="J4" s="32"/>
    </row>
    <row r="5" spans="1:11" ht="30" customHeight="1" x14ac:dyDescent="0.25">
      <c r="A5" s="35" t="s">
        <v>41</v>
      </c>
      <c r="B5" s="36">
        <v>637</v>
      </c>
      <c r="C5" s="36">
        <v>327</v>
      </c>
      <c r="D5" s="36">
        <v>248</v>
      </c>
      <c r="E5" s="36">
        <v>299</v>
      </c>
      <c r="F5" s="36">
        <v>268</v>
      </c>
      <c r="G5" s="36">
        <v>257</v>
      </c>
      <c r="H5" s="36">
        <v>316</v>
      </c>
      <c r="I5" s="36">
        <v>359</v>
      </c>
      <c r="J5" s="37">
        <v>2711</v>
      </c>
      <c r="K5" s="11"/>
    </row>
    <row r="6" spans="1:11" ht="30" customHeight="1" x14ac:dyDescent="0.25">
      <c r="A6" s="35" t="s">
        <v>24</v>
      </c>
      <c r="B6" s="36">
        <v>6</v>
      </c>
      <c r="C6" s="36">
        <v>15</v>
      </c>
      <c r="D6" s="36">
        <v>7</v>
      </c>
      <c r="E6" s="36">
        <v>7</v>
      </c>
      <c r="F6" s="36">
        <v>16</v>
      </c>
      <c r="G6" s="36">
        <v>9</v>
      </c>
      <c r="H6" s="36">
        <v>7</v>
      </c>
      <c r="I6" s="36">
        <v>25</v>
      </c>
      <c r="J6" s="37">
        <v>92</v>
      </c>
      <c r="K6" s="11"/>
    </row>
    <row r="7" spans="1:11" ht="30" customHeight="1" x14ac:dyDescent="0.25">
      <c r="A7" s="35" t="s">
        <v>84</v>
      </c>
      <c r="B7" s="36">
        <v>76</v>
      </c>
      <c r="C7" s="36">
        <v>33</v>
      </c>
      <c r="D7" s="36">
        <v>0</v>
      </c>
      <c r="E7" s="36">
        <v>0</v>
      </c>
      <c r="F7" s="36">
        <v>1</v>
      </c>
      <c r="G7" s="36">
        <v>1</v>
      </c>
      <c r="H7" s="36">
        <v>14</v>
      </c>
      <c r="I7" s="36">
        <v>5</v>
      </c>
      <c r="J7" s="37">
        <v>130</v>
      </c>
      <c r="K7" s="11"/>
    </row>
    <row r="8" spans="1:11" ht="30" customHeight="1" x14ac:dyDescent="0.25">
      <c r="A8" s="35" t="s">
        <v>42</v>
      </c>
      <c r="B8" s="36">
        <v>6</v>
      </c>
      <c r="C8" s="36">
        <v>4</v>
      </c>
      <c r="D8" s="36">
        <v>0</v>
      </c>
      <c r="E8" s="36">
        <v>0</v>
      </c>
      <c r="F8" s="36">
        <v>2</v>
      </c>
      <c r="G8" s="36">
        <v>0</v>
      </c>
      <c r="H8" s="36">
        <v>0</v>
      </c>
      <c r="I8" s="36">
        <v>0</v>
      </c>
      <c r="J8" s="37">
        <v>12</v>
      </c>
      <c r="K8" s="11"/>
    </row>
    <row r="9" spans="1:11" ht="30" customHeight="1" x14ac:dyDescent="0.25">
      <c r="A9" s="35" t="s">
        <v>43</v>
      </c>
      <c r="B9" s="36">
        <v>4</v>
      </c>
      <c r="C9" s="36">
        <v>1</v>
      </c>
      <c r="D9" s="36">
        <v>0</v>
      </c>
      <c r="E9" s="36">
        <v>0</v>
      </c>
      <c r="F9" s="36">
        <v>1</v>
      </c>
      <c r="G9" s="36">
        <v>1</v>
      </c>
      <c r="H9" s="36">
        <v>0</v>
      </c>
      <c r="I9" s="36">
        <v>23</v>
      </c>
      <c r="J9" s="37">
        <v>30</v>
      </c>
      <c r="K9" s="11"/>
    </row>
    <row r="10" spans="1:11" ht="30" customHeight="1" x14ac:dyDescent="0.25">
      <c r="A10" s="35" t="s">
        <v>40</v>
      </c>
      <c r="B10" s="36">
        <v>3</v>
      </c>
      <c r="C10" s="36">
        <v>1</v>
      </c>
      <c r="D10" s="36">
        <v>0</v>
      </c>
      <c r="E10" s="36">
        <v>0</v>
      </c>
      <c r="F10" s="36">
        <v>0</v>
      </c>
      <c r="G10" s="36">
        <v>2</v>
      </c>
      <c r="H10" s="36">
        <v>0</v>
      </c>
      <c r="I10" s="36">
        <v>0</v>
      </c>
      <c r="J10" s="37">
        <v>6</v>
      </c>
      <c r="K10" s="11"/>
    </row>
    <row r="11" spans="1:11" ht="30" customHeight="1" x14ac:dyDescent="0.25">
      <c r="A11" s="35" t="s">
        <v>57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36">
        <v>1</v>
      </c>
      <c r="I11" s="36">
        <v>0</v>
      </c>
      <c r="J11" s="37">
        <v>1</v>
      </c>
      <c r="K11" s="11"/>
    </row>
    <row r="12" spans="1:11" ht="30" customHeight="1" x14ac:dyDescent="0.25">
      <c r="A12" s="35" t="s">
        <v>58</v>
      </c>
      <c r="B12" s="36">
        <v>1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7">
        <v>1</v>
      </c>
      <c r="K12" s="11"/>
    </row>
    <row r="13" spans="1:11" ht="30" customHeight="1" x14ac:dyDescent="0.25">
      <c r="A13" s="38" t="s">
        <v>1</v>
      </c>
      <c r="B13" s="37">
        <v>733</v>
      </c>
      <c r="C13" s="37">
        <v>381</v>
      </c>
      <c r="D13" s="37">
        <v>255</v>
      </c>
      <c r="E13" s="37">
        <v>306</v>
      </c>
      <c r="F13" s="37">
        <v>288</v>
      </c>
      <c r="G13" s="37">
        <v>270</v>
      </c>
      <c r="H13" s="37">
        <v>338</v>
      </c>
      <c r="I13" s="37">
        <v>412</v>
      </c>
      <c r="J13" s="37">
        <v>2983</v>
      </c>
      <c r="K13" s="17"/>
    </row>
    <row r="14" spans="1:11" ht="33" customHeight="1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</row>
    <row r="16" spans="1:11" x14ac:dyDescent="0.25">
      <c r="J16"/>
    </row>
    <row r="17" spans="10:10" x14ac:dyDescent="0.25">
      <c r="J17"/>
    </row>
    <row r="18" spans="10:10" x14ac:dyDescent="0.25">
      <c r="J18"/>
    </row>
    <row r="19" spans="10:10" x14ac:dyDescent="0.25">
      <c r="J19"/>
    </row>
    <row r="20" spans="10:10" x14ac:dyDescent="0.25">
      <c r="J20"/>
    </row>
    <row r="21" spans="10:10" x14ac:dyDescent="0.25">
      <c r="J21"/>
    </row>
  </sheetData>
  <mergeCells count="5">
    <mergeCell ref="A1:J1"/>
    <mergeCell ref="A2:A4"/>
    <mergeCell ref="B2:I2"/>
    <mergeCell ref="B4:I4"/>
    <mergeCell ref="J2:J4"/>
  </mergeCells>
  <phoneticPr fontId="1" type="noConversion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2"/>
  <sheetViews>
    <sheetView zoomScale="80" zoomScaleNormal="80" workbookViewId="0">
      <selection sqref="A1:J1"/>
    </sheetView>
  </sheetViews>
  <sheetFormatPr defaultColWidth="9.1796875" defaultRowHeight="13" x14ac:dyDescent="0.25"/>
  <cols>
    <col min="1" max="1" width="50.7265625" style="6" customWidth="1"/>
    <col min="2" max="9" width="14.1796875" style="1" customWidth="1"/>
    <col min="10" max="10" width="10.7265625" style="1" customWidth="1"/>
    <col min="11" max="16384" width="9.1796875" style="1"/>
  </cols>
  <sheetData>
    <row r="1" spans="1:11" ht="30" customHeight="1" x14ac:dyDescent="0.25">
      <c r="A1" s="30" t="s">
        <v>86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ht="20.149999999999999" customHeight="1" x14ac:dyDescent="0.25">
      <c r="A2" s="31" t="s">
        <v>76</v>
      </c>
      <c r="B2" s="31" t="s">
        <v>18</v>
      </c>
      <c r="C2" s="31"/>
      <c r="D2" s="31"/>
      <c r="E2" s="31"/>
      <c r="F2" s="31"/>
      <c r="G2" s="31"/>
      <c r="H2" s="31"/>
      <c r="I2" s="31"/>
      <c r="J2" s="32" t="s">
        <v>0</v>
      </c>
    </row>
    <row r="3" spans="1:11" ht="36" customHeight="1" x14ac:dyDescent="0.25">
      <c r="A3" s="33"/>
      <c r="B3" s="34" t="s">
        <v>67</v>
      </c>
      <c r="C3" s="34" t="s">
        <v>68</v>
      </c>
      <c r="D3" s="34" t="s">
        <v>69</v>
      </c>
      <c r="E3" s="34" t="s">
        <v>70</v>
      </c>
      <c r="F3" s="34" t="s">
        <v>71</v>
      </c>
      <c r="G3" s="34" t="s">
        <v>72</v>
      </c>
      <c r="H3" s="34" t="s">
        <v>73</v>
      </c>
      <c r="I3" s="34" t="s">
        <v>74</v>
      </c>
      <c r="J3" s="32"/>
    </row>
    <row r="4" spans="1:11" ht="16.5" customHeight="1" x14ac:dyDescent="0.25">
      <c r="A4" s="33"/>
      <c r="B4" s="31" t="s">
        <v>78</v>
      </c>
      <c r="C4" s="31"/>
      <c r="D4" s="31"/>
      <c r="E4" s="31"/>
      <c r="F4" s="31"/>
      <c r="G4" s="31"/>
      <c r="H4" s="31"/>
      <c r="I4" s="31"/>
      <c r="J4" s="32"/>
    </row>
    <row r="5" spans="1:11" ht="30" customHeight="1" x14ac:dyDescent="0.25">
      <c r="A5" s="35" t="s">
        <v>41</v>
      </c>
      <c r="B5" s="36">
        <v>714</v>
      </c>
      <c r="C5" s="36">
        <v>339</v>
      </c>
      <c r="D5" s="36">
        <v>257</v>
      </c>
      <c r="E5" s="36">
        <v>302</v>
      </c>
      <c r="F5" s="36">
        <v>281</v>
      </c>
      <c r="G5" s="36">
        <v>280</v>
      </c>
      <c r="H5" s="36">
        <v>349</v>
      </c>
      <c r="I5" s="36">
        <v>377</v>
      </c>
      <c r="J5" s="37">
        <v>2899</v>
      </c>
      <c r="K5" s="11"/>
    </row>
    <row r="6" spans="1:11" ht="30" customHeight="1" x14ac:dyDescent="0.25">
      <c r="A6" s="35" t="s">
        <v>24</v>
      </c>
      <c r="B6" s="36">
        <v>9</v>
      </c>
      <c r="C6" s="36">
        <v>15</v>
      </c>
      <c r="D6" s="36">
        <v>7</v>
      </c>
      <c r="E6" s="36">
        <v>7</v>
      </c>
      <c r="F6" s="36">
        <v>16</v>
      </c>
      <c r="G6" s="36">
        <v>9</v>
      </c>
      <c r="H6" s="36">
        <v>7</v>
      </c>
      <c r="I6" s="36">
        <v>25</v>
      </c>
      <c r="J6" s="37">
        <v>95</v>
      </c>
      <c r="K6" s="11"/>
    </row>
    <row r="7" spans="1:11" ht="30" customHeight="1" x14ac:dyDescent="0.25">
      <c r="A7" s="35" t="s">
        <v>84</v>
      </c>
      <c r="B7" s="36">
        <v>77</v>
      </c>
      <c r="C7" s="36">
        <v>51</v>
      </c>
      <c r="D7" s="36">
        <v>0</v>
      </c>
      <c r="E7" s="36">
        <v>0</v>
      </c>
      <c r="F7" s="36">
        <v>1</v>
      </c>
      <c r="G7" s="36">
        <v>1</v>
      </c>
      <c r="H7" s="36">
        <v>14</v>
      </c>
      <c r="I7" s="36">
        <v>5</v>
      </c>
      <c r="J7" s="37">
        <v>149</v>
      </c>
      <c r="K7" s="11"/>
    </row>
    <row r="8" spans="1:11" ht="30" customHeight="1" x14ac:dyDescent="0.25">
      <c r="A8" s="35" t="s">
        <v>42</v>
      </c>
      <c r="B8" s="36">
        <v>7</v>
      </c>
      <c r="C8" s="36">
        <v>4</v>
      </c>
      <c r="D8" s="36">
        <v>0</v>
      </c>
      <c r="E8" s="36">
        <v>0</v>
      </c>
      <c r="F8" s="36">
        <v>2</v>
      </c>
      <c r="G8" s="36">
        <v>0</v>
      </c>
      <c r="H8" s="36">
        <v>0</v>
      </c>
      <c r="I8" s="36">
        <v>0</v>
      </c>
      <c r="J8" s="37">
        <v>13</v>
      </c>
      <c r="K8" s="11"/>
    </row>
    <row r="9" spans="1:11" ht="30" customHeight="1" x14ac:dyDescent="0.25">
      <c r="A9" s="35" t="s">
        <v>43</v>
      </c>
      <c r="B9" s="36">
        <v>4</v>
      </c>
      <c r="C9" s="36">
        <v>1</v>
      </c>
      <c r="D9" s="36">
        <v>0</v>
      </c>
      <c r="E9" s="36">
        <v>0</v>
      </c>
      <c r="F9" s="36">
        <v>1</v>
      </c>
      <c r="G9" s="36">
        <v>1</v>
      </c>
      <c r="H9" s="36">
        <v>0</v>
      </c>
      <c r="I9" s="36">
        <v>23</v>
      </c>
      <c r="J9" s="37">
        <v>30</v>
      </c>
      <c r="K9" s="11"/>
    </row>
    <row r="10" spans="1:11" ht="30" customHeight="1" x14ac:dyDescent="0.25">
      <c r="A10" s="35" t="s">
        <v>40</v>
      </c>
      <c r="B10" s="36">
        <v>3</v>
      </c>
      <c r="C10" s="36">
        <v>1</v>
      </c>
      <c r="D10" s="36">
        <v>0</v>
      </c>
      <c r="E10" s="36">
        <v>0</v>
      </c>
      <c r="F10" s="36">
        <v>0</v>
      </c>
      <c r="G10" s="36">
        <v>2</v>
      </c>
      <c r="H10" s="36">
        <v>0</v>
      </c>
      <c r="I10" s="36">
        <v>0</v>
      </c>
      <c r="J10" s="37">
        <v>6</v>
      </c>
      <c r="K10" s="11"/>
    </row>
    <row r="11" spans="1:11" ht="30" customHeight="1" x14ac:dyDescent="0.25">
      <c r="A11" s="35" t="s">
        <v>57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36">
        <v>1</v>
      </c>
      <c r="I11" s="36">
        <v>0</v>
      </c>
      <c r="J11" s="37">
        <v>1</v>
      </c>
      <c r="K11" s="11"/>
    </row>
    <row r="12" spans="1:11" ht="30" customHeight="1" x14ac:dyDescent="0.25">
      <c r="A12" s="35" t="s">
        <v>58</v>
      </c>
      <c r="B12" s="36">
        <v>1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7">
        <v>1</v>
      </c>
      <c r="K12" s="11"/>
    </row>
    <row r="13" spans="1:11" ht="30" customHeight="1" x14ac:dyDescent="0.25">
      <c r="A13" s="39" t="s">
        <v>1</v>
      </c>
      <c r="B13" s="37">
        <v>815</v>
      </c>
      <c r="C13" s="37">
        <v>411</v>
      </c>
      <c r="D13" s="37">
        <v>264</v>
      </c>
      <c r="E13" s="37">
        <v>309</v>
      </c>
      <c r="F13" s="37">
        <v>301</v>
      </c>
      <c r="G13" s="37">
        <v>293</v>
      </c>
      <c r="H13" s="37">
        <v>371</v>
      </c>
      <c r="I13" s="37">
        <v>430</v>
      </c>
      <c r="J13" s="37">
        <v>3194</v>
      </c>
      <c r="K13" s="17"/>
    </row>
    <row r="15" spans="1:11" ht="33" customHeight="1" x14ac:dyDescent="0.25">
      <c r="A15" s="29" t="s">
        <v>77</v>
      </c>
      <c r="B15" s="29"/>
      <c r="C15" s="29"/>
      <c r="D15" s="29"/>
      <c r="E15" s="29"/>
      <c r="F15" s="29"/>
      <c r="G15" s="29"/>
      <c r="H15" s="29"/>
      <c r="I15" s="29"/>
      <c r="J15" s="29"/>
    </row>
    <row r="17" spans="10:10" x14ac:dyDescent="0.25">
      <c r="J17"/>
    </row>
    <row r="18" spans="10:10" x14ac:dyDescent="0.25">
      <c r="J18"/>
    </row>
    <row r="19" spans="10:10" x14ac:dyDescent="0.25">
      <c r="J19"/>
    </row>
    <row r="20" spans="10:10" x14ac:dyDescent="0.25">
      <c r="J20"/>
    </row>
    <row r="21" spans="10:10" x14ac:dyDescent="0.25">
      <c r="J21"/>
    </row>
    <row r="22" spans="10:10" x14ac:dyDescent="0.25">
      <c r="J22"/>
    </row>
  </sheetData>
  <mergeCells count="6">
    <mergeCell ref="A15:J15"/>
    <mergeCell ref="B4:I4"/>
    <mergeCell ref="J2:J4"/>
    <mergeCell ref="A1:J1"/>
    <mergeCell ref="A2:A4"/>
    <mergeCell ref="B2:I2"/>
  </mergeCells>
  <pageMargins left="0.78740157480314965" right="0.78740157480314965" top="0.78740157480314965" bottom="0.78740157480314965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4"/>
  <sheetViews>
    <sheetView zoomScale="80" zoomScaleNormal="80" workbookViewId="0">
      <selection sqref="A1:S1"/>
    </sheetView>
  </sheetViews>
  <sheetFormatPr defaultRowHeight="12.5" x14ac:dyDescent="0.25"/>
  <cols>
    <col min="1" max="1" width="6.1796875" customWidth="1"/>
    <col min="2" max="2" width="8.7265625" customWidth="1"/>
    <col min="3" max="3" width="9.54296875" customWidth="1"/>
    <col min="4" max="4" width="8.1796875" customWidth="1"/>
    <col min="5" max="7" width="9.453125" bestFit="1" customWidth="1"/>
    <col min="8" max="8" width="10.453125" customWidth="1"/>
    <col min="9" max="9" width="8.7265625" customWidth="1"/>
    <col min="10" max="10" width="10.54296875" customWidth="1"/>
    <col min="11" max="11" width="10" customWidth="1"/>
    <col min="12" max="12" width="10.54296875" customWidth="1"/>
    <col min="13" max="13" width="9.81640625" customWidth="1"/>
    <col min="14" max="14" width="15" customWidth="1"/>
    <col min="15" max="15" width="10.1796875" customWidth="1"/>
    <col min="16" max="18" width="12" customWidth="1"/>
    <col min="19" max="19" width="8" customWidth="1"/>
  </cols>
  <sheetData>
    <row r="1" spans="1:21" s="8" customFormat="1" ht="30" customHeight="1" x14ac:dyDescent="0.25">
      <c r="A1" s="30" t="s">
        <v>44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16" customHeight="1" x14ac:dyDescent="0.25">
      <c r="A2" s="40" t="s">
        <v>18</v>
      </c>
      <c r="B2" s="40" t="s">
        <v>2</v>
      </c>
      <c r="C2" s="40" t="s">
        <v>65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21" ht="16" customHeight="1" x14ac:dyDescent="0.25">
      <c r="A3" s="40"/>
      <c r="B3" s="40"/>
      <c r="C3" s="40" t="s">
        <v>55</v>
      </c>
      <c r="D3" s="40" t="s">
        <v>19</v>
      </c>
      <c r="E3" s="40"/>
      <c r="F3" s="40"/>
      <c r="G3" s="40"/>
      <c r="H3" s="40" t="s">
        <v>50</v>
      </c>
      <c r="I3" s="40" t="s">
        <v>23</v>
      </c>
      <c r="J3" s="40" t="s">
        <v>45</v>
      </c>
      <c r="K3" s="40" t="s">
        <v>46</v>
      </c>
      <c r="L3" s="40" t="s">
        <v>47</v>
      </c>
      <c r="M3" s="40" t="s">
        <v>85</v>
      </c>
      <c r="N3" s="40" t="s">
        <v>62</v>
      </c>
      <c r="O3" s="40" t="s">
        <v>60</v>
      </c>
      <c r="P3" s="40" t="s">
        <v>61</v>
      </c>
      <c r="Q3" s="40" t="s">
        <v>66</v>
      </c>
      <c r="R3" s="40" t="s">
        <v>63</v>
      </c>
      <c r="S3" s="40" t="s">
        <v>64</v>
      </c>
    </row>
    <row r="4" spans="1:21" ht="16" customHeight="1" x14ac:dyDescent="0.25">
      <c r="A4" s="40"/>
      <c r="B4" s="40"/>
      <c r="C4" s="40"/>
      <c r="D4" s="40" t="s">
        <v>20</v>
      </c>
      <c r="E4" s="40" t="s">
        <v>33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21" ht="45" customHeight="1" x14ac:dyDescent="0.25">
      <c r="A5" s="40"/>
      <c r="B5" s="40"/>
      <c r="C5" s="40"/>
      <c r="D5" s="40"/>
      <c r="E5" s="41" t="s">
        <v>22</v>
      </c>
      <c r="F5" s="41" t="s">
        <v>21</v>
      </c>
      <c r="G5" s="41" t="s">
        <v>34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21" ht="20.149999999999999" customHeight="1" x14ac:dyDescent="0.25">
      <c r="A6" s="41" t="s">
        <v>25</v>
      </c>
      <c r="B6" s="36">
        <v>643</v>
      </c>
      <c r="C6" s="43">
        <v>26</v>
      </c>
      <c r="D6" s="43">
        <v>113</v>
      </c>
      <c r="E6" s="43">
        <v>76</v>
      </c>
      <c r="F6" s="43">
        <v>0</v>
      </c>
      <c r="G6" s="43">
        <v>6</v>
      </c>
      <c r="H6" s="43">
        <v>136</v>
      </c>
      <c r="I6" s="43">
        <v>22</v>
      </c>
      <c r="J6" s="43">
        <v>71</v>
      </c>
      <c r="K6" s="43">
        <v>27</v>
      </c>
      <c r="L6" s="43">
        <v>8</v>
      </c>
      <c r="M6" s="43">
        <v>14</v>
      </c>
      <c r="N6" s="43">
        <v>0</v>
      </c>
      <c r="O6" s="44">
        <v>32</v>
      </c>
      <c r="P6" s="44">
        <v>44</v>
      </c>
      <c r="Q6" s="44">
        <v>30</v>
      </c>
      <c r="R6" s="44">
        <v>8</v>
      </c>
      <c r="S6" s="43">
        <v>6</v>
      </c>
      <c r="U6" s="7"/>
    </row>
    <row r="7" spans="1:21" ht="20.149999999999999" customHeight="1" x14ac:dyDescent="0.25">
      <c r="A7" s="41" t="s">
        <v>26</v>
      </c>
      <c r="B7" s="36">
        <v>342</v>
      </c>
      <c r="C7" s="43">
        <v>4</v>
      </c>
      <c r="D7" s="43">
        <v>158</v>
      </c>
      <c r="E7" s="43">
        <v>112</v>
      </c>
      <c r="F7" s="43">
        <v>1</v>
      </c>
      <c r="G7" s="43">
        <v>0</v>
      </c>
      <c r="H7" s="43">
        <v>8</v>
      </c>
      <c r="I7" s="43">
        <v>1</v>
      </c>
      <c r="J7" s="43">
        <v>110</v>
      </c>
      <c r="K7" s="43">
        <v>6</v>
      </c>
      <c r="L7" s="43">
        <v>0</v>
      </c>
      <c r="M7" s="43">
        <v>4</v>
      </c>
      <c r="N7" s="43">
        <v>0</v>
      </c>
      <c r="O7" s="44">
        <v>1</v>
      </c>
      <c r="P7" s="44">
        <v>25</v>
      </c>
      <c r="Q7" s="44">
        <v>2</v>
      </c>
      <c r="R7" s="44">
        <v>1</v>
      </c>
      <c r="S7" s="43">
        <v>15</v>
      </c>
      <c r="U7" s="7"/>
    </row>
    <row r="8" spans="1:21" ht="20.149999999999999" customHeight="1" x14ac:dyDescent="0.25">
      <c r="A8" s="41" t="s">
        <v>27</v>
      </c>
      <c r="B8" s="36">
        <v>255</v>
      </c>
      <c r="C8" s="43">
        <v>5</v>
      </c>
      <c r="D8" s="43">
        <v>89</v>
      </c>
      <c r="E8" s="43">
        <v>77</v>
      </c>
      <c r="F8" s="43">
        <v>5</v>
      </c>
      <c r="G8" s="43">
        <v>7</v>
      </c>
      <c r="H8" s="43">
        <v>2</v>
      </c>
      <c r="I8" s="43">
        <v>11</v>
      </c>
      <c r="J8" s="43">
        <v>109</v>
      </c>
      <c r="K8" s="43">
        <v>3</v>
      </c>
      <c r="L8" s="43">
        <v>0</v>
      </c>
      <c r="M8" s="43">
        <v>1</v>
      </c>
      <c r="N8" s="43">
        <v>0</v>
      </c>
      <c r="O8" s="44">
        <v>0</v>
      </c>
      <c r="P8" s="44">
        <v>22</v>
      </c>
      <c r="Q8" s="44">
        <v>2</v>
      </c>
      <c r="R8" s="44">
        <v>1</v>
      </c>
      <c r="S8" s="43">
        <v>7</v>
      </c>
      <c r="U8" s="7"/>
    </row>
    <row r="9" spans="1:21" ht="20.149999999999999" customHeight="1" x14ac:dyDescent="0.25">
      <c r="A9" s="41" t="s">
        <v>28</v>
      </c>
      <c r="B9" s="36">
        <v>306</v>
      </c>
      <c r="C9" s="43">
        <v>3</v>
      </c>
      <c r="D9" s="43">
        <v>140</v>
      </c>
      <c r="E9" s="43">
        <v>135</v>
      </c>
      <c r="F9" s="43">
        <v>1</v>
      </c>
      <c r="G9" s="43">
        <v>2</v>
      </c>
      <c r="H9" s="43">
        <v>4</v>
      </c>
      <c r="I9" s="43">
        <v>2</v>
      </c>
      <c r="J9" s="43">
        <v>86</v>
      </c>
      <c r="K9" s="43">
        <v>0</v>
      </c>
      <c r="L9" s="43">
        <v>0</v>
      </c>
      <c r="M9" s="43">
        <v>4</v>
      </c>
      <c r="N9" s="43">
        <v>0</v>
      </c>
      <c r="O9" s="44">
        <v>0</v>
      </c>
      <c r="P9" s="44">
        <v>43</v>
      </c>
      <c r="Q9" s="44">
        <v>1</v>
      </c>
      <c r="R9" s="44">
        <v>0</v>
      </c>
      <c r="S9" s="43">
        <v>7</v>
      </c>
      <c r="U9" s="7"/>
    </row>
    <row r="10" spans="1:21" ht="20.149999999999999" customHeight="1" x14ac:dyDescent="0.25">
      <c r="A10" s="41" t="s">
        <v>29</v>
      </c>
      <c r="B10" s="36">
        <v>284</v>
      </c>
      <c r="C10" s="43">
        <v>4</v>
      </c>
      <c r="D10" s="43">
        <v>87</v>
      </c>
      <c r="E10" s="43">
        <v>71</v>
      </c>
      <c r="F10" s="43">
        <v>0</v>
      </c>
      <c r="G10" s="43">
        <v>4</v>
      </c>
      <c r="H10" s="43">
        <v>0</v>
      </c>
      <c r="I10" s="43">
        <v>8</v>
      </c>
      <c r="J10" s="43">
        <v>120</v>
      </c>
      <c r="K10" s="43">
        <v>2</v>
      </c>
      <c r="L10" s="43">
        <v>0</v>
      </c>
      <c r="M10" s="43">
        <v>5</v>
      </c>
      <c r="N10" s="43">
        <v>0</v>
      </c>
      <c r="O10" s="44">
        <v>1</v>
      </c>
      <c r="P10" s="44">
        <v>29</v>
      </c>
      <c r="Q10" s="44">
        <v>1</v>
      </c>
      <c r="R10" s="44">
        <v>0</v>
      </c>
      <c r="S10" s="43">
        <v>16</v>
      </c>
      <c r="U10" s="7"/>
    </row>
    <row r="11" spans="1:21" ht="20.149999999999999" customHeight="1" x14ac:dyDescent="0.25">
      <c r="A11" s="41" t="s">
        <v>30</v>
      </c>
      <c r="B11" s="36">
        <v>266</v>
      </c>
      <c r="C11" s="43">
        <v>2</v>
      </c>
      <c r="D11" s="43">
        <v>92</v>
      </c>
      <c r="E11" s="43">
        <v>75</v>
      </c>
      <c r="F11" s="43">
        <v>1</v>
      </c>
      <c r="G11" s="43">
        <v>8</v>
      </c>
      <c r="H11" s="43">
        <v>8</v>
      </c>
      <c r="I11" s="43">
        <v>8</v>
      </c>
      <c r="J11" s="43">
        <v>96</v>
      </c>
      <c r="K11" s="43">
        <v>6</v>
      </c>
      <c r="L11" s="43">
        <v>0</v>
      </c>
      <c r="M11" s="43">
        <v>2</v>
      </c>
      <c r="N11" s="43">
        <v>5</v>
      </c>
      <c r="O11" s="44">
        <v>0</v>
      </c>
      <c r="P11" s="44">
        <v>25</v>
      </c>
      <c r="Q11" s="44">
        <v>5</v>
      </c>
      <c r="R11" s="44">
        <v>1</v>
      </c>
      <c r="S11" s="43">
        <v>9</v>
      </c>
      <c r="U11" s="7"/>
    </row>
    <row r="12" spans="1:21" ht="20.149999999999999" customHeight="1" x14ac:dyDescent="0.25">
      <c r="A12" s="41" t="s">
        <v>31</v>
      </c>
      <c r="B12" s="36">
        <v>323</v>
      </c>
      <c r="C12" s="43">
        <v>5</v>
      </c>
      <c r="D12" s="43">
        <v>139</v>
      </c>
      <c r="E12" s="43">
        <v>110</v>
      </c>
      <c r="F12" s="43">
        <v>2</v>
      </c>
      <c r="G12" s="43">
        <v>8</v>
      </c>
      <c r="H12" s="43">
        <v>10</v>
      </c>
      <c r="I12" s="43">
        <v>1</v>
      </c>
      <c r="J12" s="43">
        <v>93</v>
      </c>
      <c r="K12" s="43">
        <v>3</v>
      </c>
      <c r="L12" s="43">
        <v>0</v>
      </c>
      <c r="M12" s="43">
        <v>3</v>
      </c>
      <c r="N12" s="43">
        <v>0</v>
      </c>
      <c r="O12" s="44">
        <v>0</v>
      </c>
      <c r="P12" s="44">
        <v>29</v>
      </c>
      <c r="Q12" s="44">
        <v>2</v>
      </c>
      <c r="R12" s="44">
        <v>0</v>
      </c>
      <c r="S12" s="43">
        <v>7</v>
      </c>
      <c r="U12" s="7"/>
    </row>
    <row r="13" spans="1:21" ht="20.149999999999999" customHeight="1" x14ac:dyDescent="0.25">
      <c r="A13" s="41" t="s">
        <v>32</v>
      </c>
      <c r="B13" s="36">
        <v>384</v>
      </c>
      <c r="C13" s="43">
        <v>15</v>
      </c>
      <c r="D13" s="43">
        <v>86</v>
      </c>
      <c r="E13" s="43">
        <v>58</v>
      </c>
      <c r="F13" s="43">
        <v>3</v>
      </c>
      <c r="G13" s="43">
        <v>8</v>
      </c>
      <c r="H13" s="43">
        <v>56</v>
      </c>
      <c r="I13" s="43">
        <v>3</v>
      </c>
      <c r="J13" s="43">
        <v>130</v>
      </c>
      <c r="K13" s="43">
        <v>11</v>
      </c>
      <c r="L13" s="43">
        <v>1</v>
      </c>
      <c r="M13" s="43">
        <v>3</v>
      </c>
      <c r="N13" s="43">
        <v>0</v>
      </c>
      <c r="O13" s="44">
        <v>0</v>
      </c>
      <c r="P13" s="44">
        <v>11</v>
      </c>
      <c r="Q13" s="44">
        <v>3</v>
      </c>
      <c r="R13" s="44">
        <v>3</v>
      </c>
      <c r="S13" s="43">
        <v>25</v>
      </c>
      <c r="U13" s="7"/>
    </row>
    <row r="14" spans="1:21" ht="24" customHeight="1" x14ac:dyDescent="0.25">
      <c r="A14" s="42" t="s">
        <v>0</v>
      </c>
      <c r="B14" s="37">
        <v>2803</v>
      </c>
      <c r="C14" s="37">
        <v>64</v>
      </c>
      <c r="D14" s="37">
        <v>904</v>
      </c>
      <c r="E14" s="37">
        <v>714</v>
      </c>
      <c r="F14" s="37">
        <v>13</v>
      </c>
      <c r="G14" s="37">
        <v>43</v>
      </c>
      <c r="H14" s="37">
        <v>224</v>
      </c>
      <c r="I14" s="37">
        <v>56</v>
      </c>
      <c r="J14" s="37">
        <v>815</v>
      </c>
      <c r="K14" s="37">
        <v>58</v>
      </c>
      <c r="L14" s="37">
        <v>9</v>
      </c>
      <c r="M14" s="37">
        <v>36</v>
      </c>
      <c r="N14" s="37">
        <v>5</v>
      </c>
      <c r="O14" s="37">
        <v>34</v>
      </c>
      <c r="P14" s="37">
        <v>228</v>
      </c>
      <c r="Q14" s="37">
        <v>46</v>
      </c>
      <c r="R14" s="37">
        <v>14</v>
      </c>
      <c r="S14" s="37">
        <v>92</v>
      </c>
      <c r="U14" s="7"/>
    </row>
  </sheetData>
  <mergeCells count="20">
    <mergeCell ref="I3:I5"/>
    <mergeCell ref="A2:A5"/>
    <mergeCell ref="O3:O5"/>
    <mergeCell ref="P3:P5"/>
    <mergeCell ref="R3:R5"/>
    <mergeCell ref="Q3:Q5"/>
    <mergeCell ref="D3:G3"/>
    <mergeCell ref="K3:K5"/>
    <mergeCell ref="A1:S1"/>
    <mergeCell ref="S3:S5"/>
    <mergeCell ref="L3:L5"/>
    <mergeCell ref="M3:M5"/>
    <mergeCell ref="C3:C5"/>
    <mergeCell ref="N3:N5"/>
    <mergeCell ref="E4:G4"/>
    <mergeCell ref="D4:D5"/>
    <mergeCell ref="J3:J5"/>
    <mergeCell ref="C2:S2"/>
    <mergeCell ref="B2:B5"/>
    <mergeCell ref="H3:H5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  <pageSetUpPr fitToPage="1"/>
  </sheetPr>
  <dimension ref="A1:R13"/>
  <sheetViews>
    <sheetView showGridLines="0" view="pageBreakPreview" zoomScaleNormal="80" zoomScaleSheetLayoutView="100" workbookViewId="0">
      <selection sqref="A1:O1"/>
    </sheetView>
  </sheetViews>
  <sheetFormatPr defaultRowHeight="12.5" x14ac:dyDescent="0.25"/>
  <cols>
    <col min="1" max="1" width="50.7265625" customWidth="1"/>
    <col min="2" max="2" width="9.81640625" customWidth="1"/>
    <col min="3" max="3" width="11.54296875" customWidth="1"/>
    <col min="4" max="6" width="8.7265625" customWidth="1"/>
    <col min="7" max="7" width="7.7265625" customWidth="1"/>
    <col min="8" max="8" width="8.7265625" customWidth="1"/>
    <col min="9" max="9" width="7.7265625" customWidth="1"/>
    <col min="10" max="10" width="8.7265625" customWidth="1"/>
    <col min="11" max="11" width="8.26953125" bestFit="1" customWidth="1"/>
    <col min="12" max="12" width="8.7265625" customWidth="1"/>
    <col min="13" max="13" width="8.26953125" bestFit="1" customWidth="1"/>
    <col min="14" max="14" width="8.7265625" customWidth="1"/>
    <col min="15" max="15" width="13.6328125" customWidth="1"/>
  </cols>
  <sheetData>
    <row r="1" spans="1:18" ht="30" customHeight="1" x14ac:dyDescent="0.25">
      <c r="A1" s="30" t="s">
        <v>87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8" ht="16.5" customHeight="1" x14ac:dyDescent="0.25">
      <c r="A2" s="40" t="s">
        <v>76</v>
      </c>
      <c r="B2" s="40" t="s">
        <v>10</v>
      </c>
      <c r="C2" s="40" t="s">
        <v>11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 t="s">
        <v>75</v>
      </c>
    </row>
    <row r="3" spans="1:18" ht="42" customHeight="1" x14ac:dyDescent="0.25">
      <c r="A3" s="40"/>
      <c r="B3" s="40"/>
      <c r="C3" s="40" t="s">
        <v>12</v>
      </c>
      <c r="D3" s="40"/>
      <c r="E3" s="40" t="s">
        <v>13</v>
      </c>
      <c r="F3" s="40"/>
      <c r="G3" s="40" t="s">
        <v>35</v>
      </c>
      <c r="H3" s="40"/>
      <c r="I3" s="40" t="s">
        <v>14</v>
      </c>
      <c r="J3" s="40"/>
      <c r="K3" s="40" t="s">
        <v>49</v>
      </c>
      <c r="L3" s="40"/>
      <c r="M3" s="40" t="s">
        <v>15</v>
      </c>
      <c r="N3" s="40"/>
      <c r="O3" s="40"/>
    </row>
    <row r="4" spans="1:18" ht="27" customHeight="1" x14ac:dyDescent="0.25">
      <c r="A4" s="40"/>
      <c r="B4" s="40"/>
      <c r="C4" s="45" t="s">
        <v>16</v>
      </c>
      <c r="D4" s="45" t="s">
        <v>17</v>
      </c>
      <c r="E4" s="45" t="s">
        <v>16</v>
      </c>
      <c r="F4" s="45" t="s">
        <v>17</v>
      </c>
      <c r="G4" s="45" t="s">
        <v>16</v>
      </c>
      <c r="H4" s="45" t="s">
        <v>17</v>
      </c>
      <c r="I4" s="45" t="s">
        <v>16</v>
      </c>
      <c r="J4" s="45" t="s">
        <v>17</v>
      </c>
      <c r="K4" s="45" t="s">
        <v>16</v>
      </c>
      <c r="L4" s="45" t="s">
        <v>17</v>
      </c>
      <c r="M4" s="45" t="s">
        <v>16</v>
      </c>
      <c r="N4" s="45" t="s">
        <v>17</v>
      </c>
      <c r="O4" s="40"/>
      <c r="P4" s="12"/>
    </row>
    <row r="5" spans="1:18" ht="32.15" customHeight="1" x14ac:dyDescent="0.25">
      <c r="A5" s="35" t="s">
        <v>41</v>
      </c>
      <c r="B5" s="36">
        <v>2711</v>
      </c>
      <c r="C5" s="36">
        <v>11</v>
      </c>
      <c r="D5" s="46">
        <f>C5/O5*100</f>
        <v>0.37944118661607451</v>
      </c>
      <c r="E5" s="36">
        <v>8</v>
      </c>
      <c r="F5" s="46">
        <f>E5/O5*100</f>
        <v>0.27595722662987238</v>
      </c>
      <c r="G5" s="36">
        <v>1083</v>
      </c>
      <c r="H5" s="46">
        <f>G5/$O5*100</f>
        <v>37.357709555018971</v>
      </c>
      <c r="I5" s="36">
        <v>1761</v>
      </c>
      <c r="J5" s="46">
        <f>I5/$O5*100</f>
        <v>60.745084511900657</v>
      </c>
      <c r="K5" s="36">
        <v>36</v>
      </c>
      <c r="L5" s="46">
        <f>K5/$O5*100</f>
        <v>1.2418075198344256</v>
      </c>
      <c r="M5" s="36">
        <v>0</v>
      </c>
      <c r="N5" s="46">
        <f>M5/$O5*100</f>
        <v>0</v>
      </c>
      <c r="O5" s="36">
        <v>2899</v>
      </c>
      <c r="P5" s="7"/>
      <c r="Q5" s="7"/>
      <c r="R5" s="7"/>
    </row>
    <row r="6" spans="1:18" ht="32.15" customHeight="1" x14ac:dyDescent="0.25">
      <c r="A6" s="35" t="s">
        <v>24</v>
      </c>
      <c r="B6" s="36">
        <v>92</v>
      </c>
      <c r="C6" s="36">
        <v>0</v>
      </c>
      <c r="D6" s="46">
        <f t="shared" ref="D6:D12" si="0">C6/O6*100</f>
        <v>0</v>
      </c>
      <c r="E6" s="36">
        <v>0</v>
      </c>
      <c r="F6" s="46">
        <f t="shared" ref="F6:F13" si="1">E6/O6*100</f>
        <v>0</v>
      </c>
      <c r="G6" s="36">
        <v>39</v>
      </c>
      <c r="H6" s="46">
        <f t="shared" ref="H6:J13" si="2">G6/$O6*100</f>
        <v>41.05263157894737</v>
      </c>
      <c r="I6" s="36">
        <v>56</v>
      </c>
      <c r="J6" s="46">
        <f t="shared" si="2"/>
        <v>58.947368421052623</v>
      </c>
      <c r="K6" s="36">
        <v>0</v>
      </c>
      <c r="L6" s="46">
        <f t="shared" ref="L6" si="3">K6/$O6*100</f>
        <v>0</v>
      </c>
      <c r="M6" s="36">
        <v>0</v>
      </c>
      <c r="N6" s="46">
        <f t="shared" ref="N6" si="4">M6/$O6*100</f>
        <v>0</v>
      </c>
      <c r="O6" s="36">
        <v>95</v>
      </c>
      <c r="P6" s="7"/>
      <c r="Q6" s="7"/>
      <c r="R6" s="7"/>
    </row>
    <row r="7" spans="1:18" ht="32.15" customHeight="1" x14ac:dyDescent="0.25">
      <c r="A7" s="35" t="s">
        <v>48</v>
      </c>
      <c r="B7" s="36">
        <v>130</v>
      </c>
      <c r="C7" s="36">
        <v>2</v>
      </c>
      <c r="D7" s="46">
        <f t="shared" si="0"/>
        <v>1.3422818791946309</v>
      </c>
      <c r="E7" s="36">
        <v>1</v>
      </c>
      <c r="F7" s="46">
        <f t="shared" si="1"/>
        <v>0.67114093959731547</v>
      </c>
      <c r="G7" s="36">
        <v>48</v>
      </c>
      <c r="H7" s="46">
        <f t="shared" si="2"/>
        <v>32.214765100671137</v>
      </c>
      <c r="I7" s="36">
        <v>18</v>
      </c>
      <c r="J7" s="46">
        <f t="shared" si="2"/>
        <v>12.080536912751679</v>
      </c>
      <c r="K7" s="36">
        <v>80</v>
      </c>
      <c r="L7" s="46">
        <f t="shared" ref="L7" si="5">K7/$O7*100</f>
        <v>53.691275167785236</v>
      </c>
      <c r="M7" s="36">
        <v>0</v>
      </c>
      <c r="N7" s="46">
        <f t="shared" ref="N7" si="6">M7/$O7*100</f>
        <v>0</v>
      </c>
      <c r="O7" s="36">
        <v>149</v>
      </c>
      <c r="P7" s="7"/>
      <c r="Q7" s="7"/>
      <c r="R7" s="7"/>
    </row>
    <row r="8" spans="1:18" ht="32.15" customHeight="1" x14ac:dyDescent="0.25">
      <c r="A8" s="35" t="s">
        <v>42</v>
      </c>
      <c r="B8" s="36">
        <v>12</v>
      </c>
      <c r="C8" s="36">
        <v>5</v>
      </c>
      <c r="D8" s="46">
        <f t="shared" si="0"/>
        <v>38.461538461538467</v>
      </c>
      <c r="E8" s="36">
        <v>0</v>
      </c>
      <c r="F8" s="46">
        <f t="shared" si="1"/>
        <v>0</v>
      </c>
      <c r="G8" s="36">
        <v>0</v>
      </c>
      <c r="H8" s="46">
        <f t="shared" si="2"/>
        <v>0</v>
      </c>
      <c r="I8" s="36">
        <v>8</v>
      </c>
      <c r="J8" s="46">
        <f t="shared" si="2"/>
        <v>61.53846153846154</v>
      </c>
      <c r="K8" s="36">
        <v>0</v>
      </c>
      <c r="L8" s="46">
        <f t="shared" ref="L8" si="7">K8/$O8*100</f>
        <v>0</v>
      </c>
      <c r="M8" s="36">
        <v>0</v>
      </c>
      <c r="N8" s="46">
        <f t="shared" ref="N8" si="8">M8/$O8*100</f>
        <v>0</v>
      </c>
      <c r="O8" s="36">
        <v>13</v>
      </c>
      <c r="P8" s="7"/>
      <c r="Q8" s="7"/>
      <c r="R8" s="7"/>
    </row>
    <row r="9" spans="1:18" ht="32.15" customHeight="1" x14ac:dyDescent="0.25">
      <c r="A9" s="35" t="s">
        <v>43</v>
      </c>
      <c r="B9" s="36">
        <v>30</v>
      </c>
      <c r="C9" s="36">
        <v>2</v>
      </c>
      <c r="D9" s="46">
        <f t="shared" si="0"/>
        <v>6.666666666666667</v>
      </c>
      <c r="E9" s="36">
        <v>0</v>
      </c>
      <c r="F9" s="46">
        <f t="shared" si="1"/>
        <v>0</v>
      </c>
      <c r="G9" s="36">
        <v>0</v>
      </c>
      <c r="H9" s="46">
        <f t="shared" si="2"/>
        <v>0</v>
      </c>
      <c r="I9" s="36">
        <v>28</v>
      </c>
      <c r="J9" s="46">
        <f t="shared" si="2"/>
        <v>93.333333333333329</v>
      </c>
      <c r="K9" s="36">
        <v>0</v>
      </c>
      <c r="L9" s="46">
        <f t="shared" ref="L9" si="9">K9/$O9*100</f>
        <v>0</v>
      </c>
      <c r="M9" s="36">
        <v>0</v>
      </c>
      <c r="N9" s="46">
        <f t="shared" ref="N9" si="10">M9/$O9*100</f>
        <v>0</v>
      </c>
      <c r="O9" s="36">
        <v>30</v>
      </c>
      <c r="P9" s="7"/>
      <c r="Q9" s="7"/>
      <c r="R9" s="7"/>
    </row>
    <row r="10" spans="1:18" ht="32.15" customHeight="1" x14ac:dyDescent="0.25">
      <c r="A10" s="35" t="s">
        <v>40</v>
      </c>
      <c r="B10" s="36">
        <v>6</v>
      </c>
      <c r="C10" s="36">
        <v>1</v>
      </c>
      <c r="D10" s="46">
        <f t="shared" si="0"/>
        <v>16.666666666666664</v>
      </c>
      <c r="E10" s="36">
        <v>0</v>
      </c>
      <c r="F10" s="46">
        <f t="shared" si="1"/>
        <v>0</v>
      </c>
      <c r="G10" s="36">
        <v>3</v>
      </c>
      <c r="H10" s="46">
        <f t="shared" si="2"/>
        <v>50</v>
      </c>
      <c r="I10" s="36">
        <v>2</v>
      </c>
      <c r="J10" s="46">
        <f t="shared" si="2"/>
        <v>33.333333333333329</v>
      </c>
      <c r="K10" s="36">
        <v>0</v>
      </c>
      <c r="L10" s="46">
        <f t="shared" ref="L10" si="11">K10/$O10*100</f>
        <v>0</v>
      </c>
      <c r="M10" s="36">
        <v>0</v>
      </c>
      <c r="N10" s="46">
        <f t="shared" ref="N10" si="12">M10/$O10*100</f>
        <v>0</v>
      </c>
      <c r="O10" s="36">
        <v>6</v>
      </c>
      <c r="P10" s="7"/>
      <c r="Q10" s="7"/>
      <c r="R10" s="7"/>
    </row>
    <row r="11" spans="1:18" ht="32.15" customHeight="1" x14ac:dyDescent="0.25">
      <c r="A11" s="35" t="s">
        <v>57</v>
      </c>
      <c r="B11" s="36">
        <v>1</v>
      </c>
      <c r="C11" s="36">
        <v>1</v>
      </c>
      <c r="D11" s="46">
        <f t="shared" si="0"/>
        <v>100</v>
      </c>
      <c r="E11" s="36">
        <v>0</v>
      </c>
      <c r="F11" s="46">
        <f t="shared" si="1"/>
        <v>0</v>
      </c>
      <c r="G11" s="36">
        <v>0</v>
      </c>
      <c r="H11" s="46">
        <f t="shared" si="2"/>
        <v>0</v>
      </c>
      <c r="I11" s="36">
        <v>0</v>
      </c>
      <c r="J11" s="46">
        <f t="shared" si="2"/>
        <v>0</v>
      </c>
      <c r="K11" s="36">
        <v>0</v>
      </c>
      <c r="L11" s="46">
        <f t="shared" ref="L11" si="13">K11/$O11*100</f>
        <v>0</v>
      </c>
      <c r="M11" s="36">
        <v>0</v>
      </c>
      <c r="N11" s="46">
        <f t="shared" ref="N11" si="14">M11/$O11*100</f>
        <v>0</v>
      </c>
      <c r="O11" s="36">
        <v>1</v>
      </c>
      <c r="P11" s="7"/>
      <c r="Q11" s="7"/>
      <c r="R11" s="7"/>
    </row>
    <row r="12" spans="1:18" ht="32.15" customHeight="1" x14ac:dyDescent="0.25">
      <c r="A12" s="35" t="s">
        <v>58</v>
      </c>
      <c r="B12" s="36">
        <v>1</v>
      </c>
      <c r="C12" s="36">
        <v>1</v>
      </c>
      <c r="D12" s="46">
        <f t="shared" si="0"/>
        <v>100</v>
      </c>
      <c r="E12" s="36">
        <v>0</v>
      </c>
      <c r="F12" s="46">
        <f t="shared" si="1"/>
        <v>0</v>
      </c>
      <c r="G12" s="36">
        <v>0</v>
      </c>
      <c r="H12" s="46">
        <f t="shared" si="2"/>
        <v>0</v>
      </c>
      <c r="I12" s="36">
        <v>0</v>
      </c>
      <c r="J12" s="46">
        <f t="shared" si="2"/>
        <v>0</v>
      </c>
      <c r="K12" s="36">
        <v>0</v>
      </c>
      <c r="L12" s="46">
        <f t="shared" ref="L12" si="15">K12/$O12*100</f>
        <v>0</v>
      </c>
      <c r="M12" s="36">
        <v>0</v>
      </c>
      <c r="N12" s="46">
        <f t="shared" ref="N12" si="16">M12/$O12*100</f>
        <v>0</v>
      </c>
      <c r="O12" s="36">
        <v>1</v>
      </c>
      <c r="P12" s="7"/>
      <c r="Q12" s="7"/>
    </row>
    <row r="13" spans="1:18" ht="33" customHeight="1" x14ac:dyDescent="0.25">
      <c r="A13" s="39" t="s">
        <v>1</v>
      </c>
      <c r="B13" s="37">
        <f>SUM(B5:B12)</f>
        <v>2983</v>
      </c>
      <c r="C13" s="37">
        <f t="shared" ref="C13:M13" si="17">SUM(C5:C12)</f>
        <v>23</v>
      </c>
      <c r="D13" s="47">
        <f>C13/O13*100</f>
        <v>0.72010018785222296</v>
      </c>
      <c r="E13" s="37">
        <f t="shared" si="17"/>
        <v>9</v>
      </c>
      <c r="F13" s="47">
        <f t="shared" si="1"/>
        <v>0.28177833437695676</v>
      </c>
      <c r="G13" s="37">
        <f t="shared" si="17"/>
        <v>1173</v>
      </c>
      <c r="H13" s="47">
        <f t="shared" si="2"/>
        <v>36.725109580463368</v>
      </c>
      <c r="I13" s="37">
        <f t="shared" si="17"/>
        <v>1873</v>
      </c>
      <c r="J13" s="47">
        <f t="shared" si="2"/>
        <v>58.641202254226677</v>
      </c>
      <c r="K13" s="37">
        <f t="shared" si="17"/>
        <v>116</v>
      </c>
      <c r="L13" s="47">
        <f t="shared" ref="L13" si="18">K13/$O13*100</f>
        <v>3.6318096430807767</v>
      </c>
      <c r="M13" s="37">
        <f t="shared" si="17"/>
        <v>0</v>
      </c>
      <c r="N13" s="47">
        <f t="shared" ref="N13" si="19">M13/$O13*100</f>
        <v>0</v>
      </c>
      <c r="O13" s="37">
        <f>SUM(O5:O12)</f>
        <v>3194</v>
      </c>
      <c r="P13" s="7"/>
    </row>
  </sheetData>
  <mergeCells count="11">
    <mergeCell ref="G3:H3"/>
    <mergeCell ref="M3:N3"/>
    <mergeCell ref="I3:J3"/>
    <mergeCell ref="K3:L3"/>
    <mergeCell ref="A1:O1"/>
    <mergeCell ref="A2:A4"/>
    <mergeCell ref="C2:N2"/>
    <mergeCell ref="C3:D3"/>
    <mergeCell ref="E3:F3"/>
    <mergeCell ref="O2:O4"/>
    <mergeCell ref="B2:B4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50"/>
    <pageSetUpPr fitToPage="1"/>
  </sheetPr>
  <dimension ref="A1:M15"/>
  <sheetViews>
    <sheetView showGridLines="0" zoomScale="80" zoomScaleNormal="80" zoomScaleSheetLayoutView="100" workbookViewId="0">
      <selection sqref="A1:I1"/>
    </sheetView>
  </sheetViews>
  <sheetFormatPr defaultRowHeight="12.5" x14ac:dyDescent="0.25"/>
  <cols>
    <col min="1" max="1" width="50.7265625" customWidth="1"/>
    <col min="2" max="2" width="11.7265625" customWidth="1"/>
    <col min="3" max="8" width="14.54296875" customWidth="1"/>
    <col min="9" max="9" width="13.6328125" customWidth="1"/>
    <col min="10" max="10" width="11.54296875" bestFit="1" customWidth="1"/>
  </cols>
  <sheetData>
    <row r="1" spans="1:13" ht="30" customHeight="1" x14ac:dyDescent="0.25">
      <c r="A1" s="30" t="s">
        <v>83</v>
      </c>
      <c r="B1" s="30"/>
      <c r="C1" s="30"/>
      <c r="D1" s="30"/>
      <c r="E1" s="30"/>
      <c r="F1" s="30"/>
      <c r="G1" s="30"/>
      <c r="H1" s="30"/>
      <c r="I1" s="30"/>
      <c r="J1" s="1"/>
      <c r="K1" s="1"/>
      <c r="L1" s="1"/>
    </row>
    <row r="2" spans="1:13" ht="24.75" customHeight="1" x14ac:dyDescent="0.25">
      <c r="A2" s="40" t="s">
        <v>76</v>
      </c>
      <c r="B2" s="40" t="s">
        <v>59</v>
      </c>
      <c r="C2" s="40" t="s">
        <v>3</v>
      </c>
      <c r="D2" s="40"/>
      <c r="E2" s="40"/>
      <c r="F2" s="40"/>
      <c r="G2" s="40"/>
      <c r="H2" s="40"/>
      <c r="I2" s="48" t="s">
        <v>4</v>
      </c>
      <c r="J2" s="2"/>
      <c r="K2" s="2"/>
      <c r="L2" s="2"/>
    </row>
    <row r="3" spans="1:13" ht="27.75" customHeight="1" x14ac:dyDescent="0.25">
      <c r="A3" s="40"/>
      <c r="B3" s="40"/>
      <c r="C3" s="45" t="s">
        <v>5</v>
      </c>
      <c r="D3" s="45" t="s">
        <v>6</v>
      </c>
      <c r="E3" s="45" t="s">
        <v>7</v>
      </c>
      <c r="F3" s="45" t="s">
        <v>94</v>
      </c>
      <c r="G3" s="45" t="s">
        <v>8</v>
      </c>
      <c r="H3" s="45" t="s">
        <v>9</v>
      </c>
      <c r="I3" s="48"/>
      <c r="L3" s="2"/>
    </row>
    <row r="4" spans="1:13" ht="30" customHeight="1" x14ac:dyDescent="0.25">
      <c r="A4" s="35" t="s">
        <v>41</v>
      </c>
      <c r="B4" s="36">
        <v>2711</v>
      </c>
      <c r="C4" s="36">
        <v>35</v>
      </c>
      <c r="D4" s="36">
        <v>71</v>
      </c>
      <c r="E4" s="36">
        <v>287</v>
      </c>
      <c r="F4" s="36">
        <v>718</v>
      </c>
      <c r="G4" s="36">
        <v>1020</v>
      </c>
      <c r="H4" s="36">
        <v>580</v>
      </c>
      <c r="I4" s="49">
        <v>17.6756616325458</v>
      </c>
      <c r="J4" s="7"/>
      <c r="L4" s="3"/>
    </row>
    <row r="5" spans="1:13" ht="30" customHeight="1" x14ac:dyDescent="0.25">
      <c r="A5" s="35" t="s">
        <v>24</v>
      </c>
      <c r="B5" s="36">
        <v>92</v>
      </c>
      <c r="C5" s="36">
        <v>0</v>
      </c>
      <c r="D5" s="36">
        <v>0</v>
      </c>
      <c r="E5" s="36">
        <v>7</v>
      </c>
      <c r="F5" s="36">
        <v>36</v>
      </c>
      <c r="G5" s="36">
        <v>36</v>
      </c>
      <c r="H5" s="36">
        <v>13</v>
      </c>
      <c r="I5" s="49">
        <v>15.893938041246299</v>
      </c>
      <c r="J5" s="7"/>
      <c r="L5" s="3"/>
    </row>
    <row r="6" spans="1:13" ht="30" customHeight="1" x14ac:dyDescent="0.25">
      <c r="A6" s="35" t="s">
        <v>48</v>
      </c>
      <c r="B6" s="36">
        <v>130</v>
      </c>
      <c r="C6" s="36">
        <v>0</v>
      </c>
      <c r="D6" s="36">
        <v>2</v>
      </c>
      <c r="E6" s="36">
        <v>4</v>
      </c>
      <c r="F6" s="36">
        <v>13</v>
      </c>
      <c r="G6" s="36">
        <v>9</v>
      </c>
      <c r="H6" s="36">
        <v>102</v>
      </c>
      <c r="I6" s="49">
        <v>41.6401832253988</v>
      </c>
      <c r="J6" s="7"/>
      <c r="L6" s="4"/>
    </row>
    <row r="7" spans="1:13" ht="30" customHeight="1" x14ac:dyDescent="0.25">
      <c r="A7" s="35" t="s">
        <v>42</v>
      </c>
      <c r="B7" s="36">
        <v>12</v>
      </c>
      <c r="C7" s="36">
        <v>0</v>
      </c>
      <c r="D7" s="36">
        <v>0</v>
      </c>
      <c r="E7" s="36">
        <v>3</v>
      </c>
      <c r="F7" s="36">
        <v>2</v>
      </c>
      <c r="G7" s="36">
        <v>5</v>
      </c>
      <c r="H7" s="36">
        <v>2</v>
      </c>
      <c r="I7" s="49">
        <v>15.0609171800137</v>
      </c>
      <c r="J7" s="7"/>
      <c r="L7" s="4"/>
    </row>
    <row r="8" spans="1:13" ht="30" customHeight="1" x14ac:dyDescent="0.25">
      <c r="A8" s="35" t="s">
        <v>43</v>
      </c>
      <c r="B8" s="36">
        <v>30</v>
      </c>
      <c r="C8" s="36">
        <v>0</v>
      </c>
      <c r="D8" s="36">
        <v>0</v>
      </c>
      <c r="E8" s="36">
        <v>1</v>
      </c>
      <c r="F8" s="36">
        <v>19</v>
      </c>
      <c r="G8" s="36">
        <v>5</v>
      </c>
      <c r="H8" s="36">
        <v>5</v>
      </c>
      <c r="I8" s="49">
        <v>12.697056810403801</v>
      </c>
      <c r="J8" s="7"/>
      <c r="L8" s="4"/>
      <c r="M8" s="8"/>
    </row>
    <row r="9" spans="1:13" ht="30" customHeight="1" x14ac:dyDescent="0.25">
      <c r="A9" s="35" t="s">
        <v>40</v>
      </c>
      <c r="B9" s="36">
        <v>6</v>
      </c>
      <c r="C9" s="36">
        <v>0</v>
      </c>
      <c r="D9" s="36">
        <v>0</v>
      </c>
      <c r="E9" s="36">
        <v>3</v>
      </c>
      <c r="F9" s="36">
        <v>0</v>
      </c>
      <c r="G9" s="36">
        <v>1</v>
      </c>
      <c r="H9" s="36">
        <v>2</v>
      </c>
      <c r="I9" s="49">
        <v>18.715947980835001</v>
      </c>
      <c r="J9" s="7"/>
      <c r="L9" s="9"/>
      <c r="M9" s="10"/>
    </row>
    <row r="10" spans="1:13" ht="30" customHeight="1" x14ac:dyDescent="0.25">
      <c r="A10" s="35" t="s">
        <v>57</v>
      </c>
      <c r="B10" s="36">
        <v>1</v>
      </c>
      <c r="C10" s="36">
        <v>1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49">
        <v>0.13141683778234101</v>
      </c>
      <c r="J10" s="7"/>
      <c r="L10" s="4"/>
    </row>
    <row r="11" spans="1:13" ht="30" customHeight="1" x14ac:dyDescent="0.25">
      <c r="A11" s="35" t="s">
        <v>58</v>
      </c>
      <c r="B11" s="36">
        <v>1</v>
      </c>
      <c r="C11" s="36">
        <v>0</v>
      </c>
      <c r="D11" s="36">
        <v>0</v>
      </c>
      <c r="E11" s="36">
        <v>1</v>
      </c>
      <c r="F11" s="36">
        <v>0</v>
      </c>
      <c r="G11" s="36">
        <v>0</v>
      </c>
      <c r="H11" s="36">
        <v>0</v>
      </c>
      <c r="I11" s="49">
        <v>4.8624229979466103</v>
      </c>
      <c r="J11" s="7"/>
      <c r="L11" s="5"/>
    </row>
    <row r="12" spans="1:13" ht="30" customHeight="1" x14ac:dyDescent="0.25">
      <c r="A12" s="39" t="s">
        <v>1</v>
      </c>
      <c r="B12" s="37">
        <f>SUM(B4:B11)</f>
        <v>2983</v>
      </c>
      <c r="C12" s="37">
        <f t="shared" ref="C12:H12" si="0">SUM(C4:C11)</f>
        <v>36</v>
      </c>
      <c r="D12" s="37">
        <f t="shared" si="0"/>
        <v>73</v>
      </c>
      <c r="E12" s="37">
        <f t="shared" si="0"/>
        <v>306</v>
      </c>
      <c r="F12" s="37">
        <f t="shared" si="0"/>
        <v>788</v>
      </c>
      <c r="G12" s="37">
        <f t="shared" si="0"/>
        <v>1076</v>
      </c>
      <c r="H12" s="37">
        <f t="shared" si="0"/>
        <v>704</v>
      </c>
      <c r="I12" s="49">
        <v>18.596418720456299</v>
      </c>
      <c r="J12" s="5"/>
      <c r="K12" s="5"/>
      <c r="L12" s="5"/>
    </row>
    <row r="15" spans="1:13" x14ac:dyDescent="0.25">
      <c r="B15" s="7"/>
      <c r="C15" s="7"/>
      <c r="D15" s="7"/>
      <c r="E15" s="7"/>
      <c r="F15" s="7"/>
      <c r="G15" s="7"/>
      <c r="H15" s="7"/>
      <c r="I15" s="7"/>
    </row>
  </sheetData>
  <mergeCells count="5">
    <mergeCell ref="A1:I1"/>
    <mergeCell ref="A2:A3"/>
    <mergeCell ref="B2:B3"/>
    <mergeCell ref="C2:H2"/>
    <mergeCell ref="I2:I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Koment.</vt:lpstr>
      <vt:lpstr>1.PR-Vybav veci</vt:lpstr>
      <vt:lpstr>1.PR-Vybac spor</vt:lpstr>
      <vt:lpstr>2.Rozhod. o žalob.</vt:lpstr>
      <vt:lpstr>4.PR-vybav.spr.vecí(SR)</vt:lpstr>
      <vt:lpstr>5.PR - rychl.konania</vt:lpstr>
      <vt:lpstr>'1.PR-Vybav veci'!Oblasť_tlače</vt:lpstr>
      <vt:lpstr>'2.Rozhod. o žalob.'!Oblasť_tlače</vt:lpstr>
      <vt:lpstr>'4.PR-vybav.spr.vecí(SR)'!Oblasť_tlače</vt:lpstr>
      <vt:lpstr>'5.PR - rychl.konania'!Oblasť_tlače</vt:lpstr>
      <vt:lpstr>Koment.!Oblasť_tlače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Daniela Gálisová</cp:lastModifiedBy>
  <cp:lastPrinted>2020-07-27T12:40:16Z</cp:lastPrinted>
  <dcterms:created xsi:type="dcterms:W3CDTF">2007-05-14T11:46:54Z</dcterms:created>
  <dcterms:modified xsi:type="dcterms:W3CDTF">2020-07-27T12:46:22Z</dcterms:modified>
</cp:coreProperties>
</file>