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ento_zošit"/>
  <mc:AlternateContent xmlns:mc="http://schemas.openxmlformats.org/markup-compatibility/2006">
    <mc:Choice Requires="x15">
      <x15ac:absPath xmlns:x15ac="http://schemas.microsoft.com/office/spreadsheetml/2010/11/ac" url="S:\96 Odbor architektúry a implementácie projektov\MP\Sieťové komponenty- POO\dokumentácia určená na schvaľovanie RV\"/>
    </mc:Choice>
  </mc:AlternateContent>
  <bookViews>
    <workbookView xWindow="0" yWindow="0" windowWidth="28800" windowHeight="12300" tabRatio="737"/>
  </bookViews>
  <sheets>
    <sheet name="Úvod" sheetId="5" r:id="rId1"/>
    <sheet name="KATALOG_POZIADAVKY" sheetId="30" r:id="rId2"/>
    <sheet name=" Moduly a inkrementy" sheetId="33" r:id="rId3"/>
  </sheets>
  <externalReferences>
    <externalReference r:id="rId4"/>
  </externalReferences>
  <definedNames>
    <definedName name="_xlnm._FilterDatabase" localSheetId="1" hidden="1">KATALOG_POZIADAVKY!$A$2:$O$297</definedName>
    <definedName name="Bezpecnost">#REF!</definedName>
    <definedName name="Databazy">#REF!</definedName>
    <definedName name="Faza">#REF!</definedName>
    <definedName name="Ine">#REF!</definedName>
    <definedName name="Infrastrutkura">#REF!</definedName>
    <definedName name="Inkrement">#REF!</definedName>
    <definedName name="IT_analytik">#REF!</definedName>
    <definedName name="IT_architekt">#REF!</definedName>
    <definedName name="IT_konzultant">#REF!</definedName>
    <definedName name="IT_programator">#REF!</definedName>
    <definedName name="IT_tester">#REF!</definedName>
    <definedName name="Kvalita">#REF!</definedName>
    <definedName name="MODULY">#REF!</definedName>
    <definedName name="Moduly_2">#REF!</definedName>
    <definedName name="PF">[1]CISELNIK!$A$2:$A$6</definedName>
    <definedName name="Poziadavky">[1]CISELNIK!$B$2:$B$4</definedName>
    <definedName name="Pozicia">#REF!</definedName>
    <definedName name="PozicieKomplet">#REF!</definedName>
    <definedName name="Projektovy_manazer">#REF!</definedName>
    <definedName name="Projektový_manažér">#REF!</definedName>
    <definedName name="Subjek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30" l="1"/>
  <c r="L37" i="30"/>
  <c r="M39" i="30"/>
  <c r="L39" i="30"/>
  <c r="M23" i="30"/>
  <c r="L23" i="30"/>
  <c r="M22" i="30"/>
  <c r="L22" i="30"/>
  <c r="M40" i="30"/>
  <c r="L40" i="30"/>
  <c r="M14" i="30"/>
  <c r="L14" i="30"/>
  <c r="M28" i="30"/>
  <c r="L28" i="30"/>
  <c r="M36" i="30"/>
  <c r="L36" i="30"/>
  <c r="M35" i="30"/>
  <c r="L35" i="30"/>
  <c r="M19" i="30"/>
  <c r="L19" i="30"/>
  <c r="M20" i="30"/>
  <c r="L20" i="30"/>
  <c r="M13" i="30"/>
  <c r="L13" i="30"/>
  <c r="M30" i="30"/>
  <c r="L30" i="30"/>
  <c r="M29" i="30"/>
  <c r="L29" i="30"/>
  <c r="M7" i="30"/>
  <c r="L7" i="30"/>
  <c r="M11" i="30" l="1"/>
  <c r="L11" i="30"/>
  <c r="M38" i="30"/>
  <c r="L38" i="30"/>
  <c r="M16" i="30"/>
  <c r="L16" i="30"/>
  <c r="M15" i="30"/>
  <c r="L15" i="30"/>
  <c r="M41" i="30"/>
  <c r="L41" i="30"/>
  <c r="M34" i="30"/>
  <c r="L34" i="30"/>
  <c r="M33" i="30"/>
  <c r="L33" i="30"/>
  <c r="M32" i="30"/>
  <c r="L32" i="30"/>
  <c r="M31" i="30"/>
  <c r="L31" i="30"/>
  <c r="M17" i="30"/>
  <c r="L17" i="30"/>
  <c r="M10" i="30"/>
  <c r="L10" i="30"/>
  <c r="M27" i="30"/>
  <c r="L27" i="30"/>
  <c r="M26" i="30"/>
  <c r="L26" i="30"/>
  <c r="M18" i="30"/>
  <c r="L18" i="30"/>
  <c r="M12" i="30"/>
  <c r="L12" i="30"/>
  <c r="M21" i="30"/>
  <c r="L21" i="30"/>
  <c r="M24" i="30"/>
  <c r="L24" i="30"/>
  <c r="M9" i="30"/>
  <c r="L9" i="30"/>
  <c r="M8" i="30"/>
  <c r="L8" i="30"/>
  <c r="M25" i="30"/>
  <c r="L25" i="30"/>
  <c r="M6" i="30"/>
  <c r="L6" i="30"/>
  <c r="L4" i="30"/>
  <c r="M4" i="30"/>
  <c r="M5" i="30"/>
  <c r="M42" i="30"/>
  <c r="M43" i="30"/>
  <c r="M44" i="30"/>
  <c r="M45" i="30"/>
  <c r="M46" i="30"/>
  <c r="M47" i="30"/>
  <c r="M48" i="30"/>
  <c r="M49" i="30"/>
  <c r="M50" i="30"/>
  <c r="M51" i="30"/>
  <c r="M52" i="30"/>
  <c r="M53" i="30"/>
  <c r="M54" i="30"/>
  <c r="M55" i="30"/>
  <c r="M56" i="30"/>
  <c r="M57" i="30"/>
  <c r="M58" i="30"/>
  <c r="M59" i="30"/>
  <c r="M60" i="30"/>
  <c r="M61" i="30"/>
  <c r="M62" i="30"/>
  <c r="M63" i="30"/>
  <c r="M64" i="30"/>
  <c r="M65" i="30"/>
  <c r="M66" i="30"/>
  <c r="M67" i="30"/>
  <c r="M68" i="30"/>
  <c r="M69" i="30"/>
  <c r="M70" i="30"/>
  <c r="M71" i="30"/>
  <c r="M72" i="30"/>
  <c r="M73" i="30"/>
  <c r="M74" i="30"/>
  <c r="M75" i="30"/>
  <c r="M76" i="30"/>
  <c r="M77" i="30"/>
  <c r="M78" i="30"/>
  <c r="M79" i="30"/>
  <c r="M80" i="30"/>
  <c r="M81" i="30"/>
  <c r="M82" i="30"/>
  <c r="M83" i="30"/>
  <c r="M84" i="30"/>
  <c r="M85" i="30"/>
  <c r="M86" i="30"/>
  <c r="M87" i="30"/>
  <c r="M88" i="30"/>
  <c r="M89" i="30"/>
  <c r="M90" i="30"/>
  <c r="M91" i="30"/>
  <c r="M92" i="30"/>
  <c r="M93" i="30"/>
  <c r="M94" i="30"/>
  <c r="M95" i="30"/>
  <c r="M96" i="30"/>
  <c r="M97" i="30"/>
  <c r="M98" i="30"/>
  <c r="M99" i="30"/>
  <c r="M100" i="30"/>
  <c r="M101" i="30"/>
  <c r="M102" i="30"/>
  <c r="M103" i="30"/>
  <c r="M104" i="30"/>
  <c r="M105" i="30"/>
  <c r="M106" i="30"/>
  <c r="M107" i="30"/>
  <c r="M108" i="30"/>
  <c r="M109" i="30"/>
  <c r="M110" i="30"/>
  <c r="M111" i="30"/>
  <c r="M112" i="30"/>
  <c r="M113" i="30"/>
  <c r="M114" i="30"/>
  <c r="M115" i="30"/>
  <c r="M116" i="30"/>
  <c r="M117" i="30"/>
  <c r="M118" i="30"/>
  <c r="M119" i="30"/>
  <c r="M120" i="30"/>
  <c r="M121" i="30"/>
  <c r="M122" i="30"/>
  <c r="M123" i="30"/>
  <c r="M124" i="30"/>
  <c r="M125" i="30"/>
  <c r="M126" i="30"/>
  <c r="M127" i="30"/>
  <c r="M128" i="30"/>
  <c r="M129" i="30"/>
  <c r="M130" i="30"/>
  <c r="M131" i="30"/>
  <c r="M132" i="30"/>
  <c r="M133" i="30"/>
  <c r="M134" i="30"/>
  <c r="M135" i="30"/>
  <c r="M136" i="30"/>
  <c r="M137" i="30"/>
  <c r="M138" i="30"/>
  <c r="M139" i="30"/>
  <c r="M140" i="30"/>
  <c r="M141" i="30"/>
  <c r="M142" i="30"/>
  <c r="M143" i="30"/>
  <c r="M144" i="30"/>
  <c r="M145" i="30"/>
  <c r="M146" i="30"/>
  <c r="M147" i="30"/>
  <c r="M148" i="30"/>
  <c r="M149" i="30"/>
  <c r="M150" i="30"/>
  <c r="M151" i="30"/>
  <c r="M152" i="30"/>
  <c r="M153" i="30"/>
  <c r="M154" i="30"/>
  <c r="M155" i="30"/>
  <c r="M156" i="30"/>
  <c r="M157" i="30"/>
  <c r="M158" i="30"/>
  <c r="M159" i="30"/>
  <c r="M160" i="30"/>
  <c r="M161" i="30"/>
  <c r="M162" i="30"/>
  <c r="M163" i="30"/>
  <c r="M164" i="30"/>
  <c r="M165" i="30"/>
  <c r="M166" i="30"/>
  <c r="M167" i="30"/>
  <c r="M168" i="30"/>
  <c r="M169" i="30"/>
  <c r="M170" i="30"/>
  <c r="M171" i="30"/>
  <c r="M172" i="30"/>
  <c r="M173" i="30"/>
  <c r="M174" i="30"/>
  <c r="M175" i="30"/>
  <c r="M176" i="30"/>
  <c r="M177" i="30"/>
  <c r="M178" i="30"/>
  <c r="M179" i="30"/>
  <c r="M180" i="30"/>
  <c r="M181" i="30"/>
  <c r="M182" i="30"/>
  <c r="M183" i="30"/>
  <c r="M184" i="30"/>
  <c r="M185" i="30"/>
  <c r="M186" i="30"/>
  <c r="M187" i="30"/>
  <c r="M188" i="30"/>
  <c r="M189" i="30"/>
  <c r="M190" i="30"/>
  <c r="M191" i="30"/>
  <c r="M192" i="30"/>
  <c r="M193" i="30"/>
  <c r="M194" i="30"/>
  <c r="M195" i="30"/>
  <c r="M196" i="30"/>
  <c r="M197" i="30"/>
  <c r="M198" i="30"/>
  <c r="M199" i="30"/>
  <c r="M200" i="30"/>
  <c r="M201" i="30"/>
  <c r="M202" i="30"/>
  <c r="M203" i="30"/>
  <c r="M204" i="30"/>
  <c r="M205" i="30"/>
  <c r="M206" i="30"/>
  <c r="M207" i="30"/>
  <c r="M208" i="30"/>
  <c r="M209" i="30"/>
  <c r="M210" i="30"/>
  <c r="M211" i="30"/>
  <c r="M212" i="30"/>
  <c r="M213" i="30"/>
  <c r="M214" i="30"/>
  <c r="M215" i="30"/>
  <c r="M216" i="30"/>
  <c r="M217" i="30"/>
  <c r="M218" i="30"/>
  <c r="M219" i="30"/>
  <c r="M220" i="30"/>
  <c r="M221" i="30"/>
  <c r="M222" i="30"/>
  <c r="M223" i="30"/>
  <c r="M224" i="30"/>
  <c r="M225" i="30"/>
  <c r="M226" i="30"/>
  <c r="M227" i="30"/>
  <c r="M228" i="30"/>
  <c r="M229" i="30"/>
  <c r="M230" i="30"/>
  <c r="M231" i="30"/>
  <c r="M232" i="30"/>
  <c r="M233" i="30"/>
  <c r="M234" i="30"/>
  <c r="M235" i="30"/>
  <c r="M236" i="30"/>
  <c r="M237" i="30"/>
  <c r="M238" i="30"/>
  <c r="M239" i="30"/>
  <c r="M240" i="30"/>
  <c r="M241" i="30"/>
  <c r="M242" i="30"/>
  <c r="M243" i="30"/>
  <c r="M244" i="30"/>
  <c r="M245" i="30"/>
  <c r="M246" i="30"/>
  <c r="M247" i="30"/>
  <c r="M248" i="30"/>
  <c r="M249" i="30"/>
  <c r="M250" i="30"/>
  <c r="M251" i="30"/>
  <c r="M252" i="30"/>
  <c r="M253" i="30"/>
  <c r="M254" i="30"/>
  <c r="M255" i="30"/>
  <c r="M256" i="30"/>
  <c r="M257" i="30"/>
  <c r="M258" i="30"/>
  <c r="M259" i="30"/>
  <c r="M260" i="30"/>
  <c r="M261" i="30"/>
  <c r="M262" i="30"/>
  <c r="M263" i="30"/>
  <c r="M264" i="30"/>
  <c r="M265" i="30"/>
  <c r="M266" i="30"/>
  <c r="M267" i="30"/>
  <c r="M268" i="30"/>
  <c r="M269" i="30"/>
  <c r="M270" i="30"/>
  <c r="M271" i="30"/>
  <c r="M272" i="30"/>
  <c r="M273" i="30"/>
  <c r="M274" i="30"/>
  <c r="M275" i="30"/>
  <c r="M276" i="30"/>
  <c r="M277" i="30"/>
  <c r="M278" i="30"/>
  <c r="M279" i="30"/>
  <c r="M280" i="30"/>
  <c r="M281" i="30"/>
  <c r="M282" i="30"/>
  <c r="M283" i="30"/>
  <c r="M284" i="30"/>
  <c r="M285" i="30"/>
  <c r="M286" i="30"/>
  <c r="M287" i="30"/>
  <c r="M288" i="30"/>
  <c r="M289" i="30"/>
  <c r="M290" i="30"/>
  <c r="M291" i="30"/>
  <c r="M292" i="30"/>
  <c r="M293" i="30"/>
  <c r="M294" i="30"/>
  <c r="M295" i="30"/>
  <c r="M296" i="30"/>
  <c r="M3" i="30"/>
  <c r="M297" i="30"/>
  <c r="L3" i="30" l="1"/>
  <c r="L5" i="30"/>
  <c r="O3" i="33"/>
  <c r="P6" i="33"/>
  <c r="P7" i="33"/>
  <c r="P8" i="33"/>
  <c r="P9" i="33"/>
  <c r="P10" i="33"/>
  <c r="P11" i="33"/>
  <c r="P12" i="33"/>
  <c r="P13" i="33"/>
  <c r="P14" i="33"/>
  <c r="P15" i="33"/>
  <c r="P16" i="33"/>
  <c r="P17" i="33"/>
  <c r="P3" i="33"/>
  <c r="O17" i="33"/>
  <c r="N17" i="33"/>
  <c r="L17" i="33"/>
  <c r="O16" i="33"/>
  <c r="N16" i="33"/>
  <c r="L16" i="33"/>
  <c r="O15" i="33"/>
  <c r="N15" i="33"/>
  <c r="L15" i="33"/>
  <c r="O14" i="33"/>
  <c r="N14" i="33"/>
  <c r="L14" i="33"/>
  <c r="O13" i="33"/>
  <c r="N13" i="33"/>
  <c r="L13" i="33"/>
  <c r="O12" i="33"/>
  <c r="N12" i="33"/>
  <c r="L12" i="33"/>
  <c r="O11" i="33"/>
  <c r="N11" i="33"/>
  <c r="L11" i="33"/>
  <c r="O10" i="33"/>
  <c r="N10" i="33"/>
  <c r="L10" i="33"/>
  <c r="O9" i="33"/>
  <c r="N9" i="33"/>
  <c r="L9" i="33"/>
  <c r="O8" i="33"/>
  <c r="N8" i="33"/>
  <c r="L8" i="33"/>
  <c r="O7" i="33"/>
  <c r="N7" i="33"/>
  <c r="L7" i="33"/>
  <c r="O6" i="33"/>
  <c r="N6" i="33"/>
  <c r="L6" i="33"/>
  <c r="N3" i="33"/>
  <c r="L3" i="33"/>
</calcChain>
</file>

<file path=xl/comments1.xml><?xml version="1.0" encoding="utf-8"?>
<comments xmlns="http://schemas.openxmlformats.org/spreadsheetml/2006/main">
  <authors>
    <author>USER1</author>
  </authors>
  <commentList>
    <comment ref="A6"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 potrebné vyplniť žlté polia a identifikovať tak projekt a vlastníka projektu</t>
        </r>
      </text>
    </comment>
  </commentList>
</comments>
</file>

<file path=xl/comments2.xml><?xml version="1.0" encoding="utf-8"?>
<comments xmlns="http://schemas.openxmlformats.org/spreadsheetml/2006/main">
  <authors>
    <author>USER1</author>
  </authors>
  <commentList>
    <comment ref="A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 potrebné stanoviť ID pre danú požiadavku, pričom sa začína od ID_1 a následne sa pokračuje vždy po 1</t>
        </r>
      </text>
    </comment>
    <comment ref="B2" authorId="0" shapeId="0">
      <text>
        <r>
          <rPr>
            <b/>
            <sz val="9"/>
            <color indexed="81"/>
            <rFont val="Segoe UI"/>
            <family val="2"/>
          </rPr>
          <t>USER1:</t>
        </r>
        <r>
          <rPr>
            <sz val="9"/>
            <color indexed="81"/>
            <rFont val="Segoe UI"/>
            <family val="2"/>
          </rPr>
          <t xml:space="preserve">
Je potrebné vybrať klasifikáciu požiadavky z kombo boxu, pričom sa jedná o:
 - funkčnú požiadvaku
 - technickú požiadavku
 - ne- funkčnú požiadavku
Viac k problematike v metodika časť Definovanie a klasifikácia požiadaviek</t>
        </r>
      </text>
    </comment>
    <comment ref="C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Oblasti požiadaviek si definuje vlastník projektu, pričom by mali byť zvolené tak, aby zahŕňali nejakú ucelenú oblasť - napr. modul, funkčnosť a pod.</t>
        </r>
      </text>
    </comment>
    <comment ref="D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Jedná sa o jednoduché nazvanie požiadavky</t>
        </r>
      </text>
    </comment>
    <comment ref="E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 xml:space="preserve">Mal by byť určený väčí detail požiadvaky tak, aby bolo jasné o čo sa v danej požiadavke jedná. 
</t>
        </r>
        <r>
          <rPr>
            <sz val="9"/>
            <color rgb="FF000000"/>
            <rFont val="Segoe UI"/>
            <family val="2"/>
            <charset val="1"/>
          </rPr>
          <t>Tento popis bude následne dôležitý aj pre proces verejného obstarávania ako aj pre procesy dodávky, akceptácie a testovania daných požiadaviek</t>
        </r>
      </text>
    </comment>
    <comment ref="F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Mal by byť definovaný vlastník, ktorý je zodpovedný za definovanie danej požiadavky</t>
        </r>
      </text>
    </comment>
    <comment ref="G2" authorId="0" shapeId="0">
      <text>
        <r>
          <rPr>
            <b/>
            <sz val="9"/>
            <color indexed="81"/>
            <rFont val="Segoe UI"/>
            <family val="2"/>
          </rPr>
          <t>USER1:</t>
        </r>
        <r>
          <rPr>
            <sz val="9"/>
            <color indexed="81"/>
            <rFont val="Segoe UI"/>
            <family val="2"/>
          </rPr>
          <t xml:space="preserve">
V tejto časti vyberie žiadateľ, ku ktorému modulu sa požiadavka viaže. 
Ak jedna požiadavka patrí k viacerým modulom, je potrbené je zadefinovať viac krát.</t>
        </r>
      </text>
    </comment>
  </commentList>
</comments>
</file>

<file path=xl/comments3.xml><?xml version="1.0" encoding="utf-8"?>
<comments xmlns="http://schemas.openxmlformats.org/spreadsheetml/2006/main">
  <authors>
    <author>USER1</author>
  </authors>
  <commentList>
    <comment ref="B2" authorId="0" shapeId="0">
      <text>
        <r>
          <rPr>
            <b/>
            <sz val="9"/>
            <color indexed="81"/>
            <rFont val="Segoe UI"/>
            <family val="2"/>
          </rPr>
          <t>USER1:</t>
        </r>
        <r>
          <rPr>
            <sz val="9"/>
            <color indexed="81"/>
            <rFont val="Segoe UI"/>
            <family val="2"/>
          </rPr>
          <t xml:space="preserve">
Potrebné vyplniť názvy všetkých modulov, ktoré budú v projekte dodávané. 
Moduly by mali byť tie isté ako sú definované v META IS k danému IS</t>
        </r>
      </text>
    </comment>
    <comment ref="C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 potrebné vybrať inkrement, v ktorom bude daný modul dodaný</t>
        </r>
      </text>
    </comment>
    <comment ref="D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Jedná sa o stanovenie % pre aplikačnú podporu daného modulu, ak je aplikačná podpora relevantná</t>
        </r>
      </text>
    </comment>
    <comment ref="E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Jedná sa o stanovanie % rozvoja pre jednotlivé komponenty modulu. Rozvoj je vnímaný ako, pre aplikácie, tak aj pre SW produkty.</t>
        </r>
      </text>
    </comment>
    <comment ref="F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Jedná sa o stanovenie percenta supportov pre HW a SW produkty v danom module.</t>
        </r>
      </text>
    </comment>
    <comment ref="G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 xml:space="preserve">Jedná sa o stanovenie začiatku realizácie podpory alebo supportu pre daný modul. </t>
        </r>
      </text>
    </comment>
    <comment ref="K2" authorId="0" shapeId="0">
      <text>
        <r>
          <rPr>
            <b/>
            <sz val="9"/>
            <color indexed="81"/>
            <rFont val="Segoe UI"/>
            <family val="2"/>
          </rPr>
          <t>USER1:</t>
        </r>
        <r>
          <rPr>
            <sz val="9"/>
            <color indexed="81"/>
            <rFont val="Segoe UI"/>
            <family val="2"/>
          </rPr>
          <t xml:space="preserve">
Je potrebné stanoviť začiatok trvania daného inkrementu.
Počet inkrementov záleží od projektu a jeho náročnosti.
Formát dátumu je DD.MM.RRRR</t>
        </r>
      </text>
    </comment>
    <comment ref="M2" authorId="0" shapeId="0">
      <text>
        <r>
          <rPr>
            <b/>
            <sz val="9"/>
            <color indexed="81"/>
            <rFont val="Segoe UI"/>
            <family val="2"/>
          </rPr>
          <t>USER1:</t>
        </r>
        <r>
          <rPr>
            <sz val="9"/>
            <color indexed="81"/>
            <rFont val="Segoe UI"/>
            <family val="2"/>
          </rPr>
          <t xml:space="preserve">
Je potrebné stanoviť dátum ukončenia inkrementu.
Formát dátumu je DD.MM.RRRR</t>
        </r>
      </text>
    </comment>
    <comment ref="N2" authorId="0" shapeId="0">
      <text>
        <r>
          <rPr>
            <b/>
            <sz val="9"/>
            <color indexed="81"/>
            <rFont val="Segoe UI"/>
            <family val="2"/>
          </rPr>
          <t>USER1:</t>
        </r>
        <r>
          <rPr>
            <sz val="9"/>
            <color indexed="81"/>
            <rFont val="Segoe UI"/>
            <family val="2"/>
          </rPr>
          <t xml:space="preserve">
Predstavuje dobu trvania inkrementu v mesiacoch</t>
        </r>
      </text>
    </comment>
    <comment ref="O2" authorId="0" shapeId="0">
      <text>
        <r>
          <rPr>
            <b/>
            <sz val="9"/>
            <color rgb="FF000000"/>
            <rFont val="Segoe UI"/>
            <family val="2"/>
            <charset val="1"/>
          </rPr>
          <t>USER1:</t>
        </r>
        <r>
          <rPr>
            <sz val="9"/>
            <color rgb="FF000000"/>
            <rFont val="Segoe UI"/>
            <family val="2"/>
            <charset val="1"/>
          </rPr>
          <t xml:space="preserve">
</t>
        </r>
        <r>
          <rPr>
            <sz val="9"/>
            <color rgb="FF000000"/>
            <rFont val="Segoe UI"/>
            <family val="2"/>
            <charset val="1"/>
          </rPr>
          <t>Predstavuje rok dodania modulov v danom inkremente od začiatku projektu</t>
        </r>
      </text>
    </comment>
    <comment ref="P2" authorId="0" shapeId="0">
      <text>
        <r>
          <rPr>
            <b/>
            <sz val="9"/>
            <color indexed="81"/>
            <rFont val="Segoe UI"/>
            <family val="2"/>
          </rPr>
          <t>USER1:</t>
        </r>
        <r>
          <rPr>
            <sz val="9"/>
            <color indexed="81"/>
            <rFont val="Segoe UI"/>
            <family val="2"/>
          </rPr>
          <t xml:space="preserve">
Predstavuje mesiac ukončenia inkrementu od začiatku projektu</t>
        </r>
      </text>
    </comment>
  </commentList>
</comments>
</file>

<file path=xl/sharedStrings.xml><?xml version="1.0" encoding="utf-8"?>
<sst xmlns="http://schemas.openxmlformats.org/spreadsheetml/2006/main" count="425" uniqueCount="214">
  <si>
    <t xml:space="preserve">I-04 Príloha pre spracovanie Katalógu požiadaviek 
podľa vyhlášky MIRRI SR č. 401/2023 Z. z.   </t>
  </si>
  <si>
    <t>Verzia dokumentu: v 1.1</t>
  </si>
  <si>
    <t>Názov riešenia</t>
  </si>
  <si>
    <t>Číslo projektu ITMS</t>
  </si>
  <si>
    <t>Kód Projektu a ISVS z MetaIS</t>
  </si>
  <si>
    <t>Organizácia</t>
  </si>
  <si>
    <t>Ministerstvo spravodlivosti Slovenskej republiky</t>
  </si>
  <si>
    <t>Ulica</t>
  </si>
  <si>
    <t>Račianska 71, Bratislava</t>
  </si>
  <si>
    <t>PSČ</t>
  </si>
  <si>
    <t>813 11</t>
  </si>
  <si>
    <t>Web</t>
  </si>
  <si>
    <t>https://www.justice.gov.sk</t>
  </si>
  <si>
    <t>IČO</t>
  </si>
  <si>
    <t>00166073</t>
  </si>
  <si>
    <t>Spracovateľ</t>
  </si>
  <si>
    <t xml:space="preserve">Kontakt na spracovateľa    </t>
  </si>
  <si>
    <t>*Pre projekty nad  1 000 000 EUR je Katalóg požiadaviek súčasťou výstupu M-05 Analýza nákladov a prínosov.</t>
  </si>
  <si>
    <t>*Pre projekty do 1 000 000 EUR vrátane môže žiadateľ za účelom vyplnenia/predloženia Katalógu požiadaviek namiesto tohto dokumentu taktiež využiť šablónu pre výstup M-05 Analýza nákladov a prínosov a vyplniť všetky relevantné hárky.</t>
  </si>
  <si>
    <t>*V prípravnej a iniciačnej fáze žiadateľ vypĺňa zelenú sekciu/žlté polia. Zároveň pre projekty/zmenové požiadavky do 1 000 000 EUR vrátane pripomíname povinnosť vypracovať štruktúrovaný rozpočet  v manažérskom výstupe I-02 Projektový zámer.</t>
  </si>
  <si>
    <r>
      <rPr>
        <b/>
        <sz val="10"/>
        <color rgb="FF000000"/>
        <rFont val="Calibri Light"/>
        <family val="2"/>
        <charset val="238"/>
        <scheme val="major"/>
      </rPr>
      <t xml:space="preserve">KROK 1)
PRÍPRAVNÁ A INICIAČNÁ FÁZA
</t>
    </r>
    <r>
      <rPr>
        <sz val="10"/>
        <color rgb="FF000000"/>
        <rFont val="Calibri Light"/>
        <family val="2"/>
        <charset val="238"/>
        <scheme val="major"/>
      </rPr>
      <t xml:space="preserve">(obsah tvorí </t>
    </r>
    <r>
      <rPr>
        <b/>
        <sz val="10"/>
        <color rgb="FF000000"/>
        <rFont val="Calibri Light"/>
        <family val="2"/>
        <charset val="238"/>
        <scheme val="major"/>
      </rPr>
      <t>OBJEDNÁVATEĽ -</t>
    </r>
    <r>
      <rPr>
        <sz val="10"/>
        <color rgb="FF000000"/>
        <rFont val="Calibri Light"/>
        <family val="2"/>
        <charset val="238"/>
        <scheme val="major"/>
      </rPr>
      <t xml:space="preserve"> PRED spustením VO)</t>
    </r>
  </si>
  <si>
    <r>
      <t xml:space="preserve">ID 
POŽIADAVKY
</t>
    </r>
    <r>
      <rPr>
        <sz val="10"/>
        <rFont val="Calibri Light"/>
        <family val="2"/>
        <scheme val="major"/>
      </rPr>
      <t>(zvoľte si konvenciu označovania)</t>
    </r>
  </si>
  <si>
    <r>
      <t xml:space="preserve">KATEGÓRIA POŽIADAVKY
</t>
    </r>
    <r>
      <rPr>
        <sz val="10"/>
        <rFont val="Calibri Light"/>
        <family val="2"/>
        <scheme val="major"/>
      </rPr>
      <t>_funkčná požiadavka
_nefunkčná požiadavka
_technická požiadavka</t>
    </r>
  </si>
  <si>
    <t>OBLASŤ POŽIADAVKY</t>
  </si>
  <si>
    <t>NÁZOV
POŽIADAVKY</t>
  </si>
  <si>
    <t>DETAILNÝ POPIS POŽIADAVKY</t>
  </si>
  <si>
    <t>VLASTNÍK 
POŽIADAVKY</t>
  </si>
  <si>
    <r>
      <t xml:space="preserve">NÁZOV MODULU
</t>
    </r>
    <r>
      <rPr>
        <sz val="10"/>
        <rFont val="Calibri Light"/>
        <family val="2"/>
        <scheme val="major"/>
      </rPr>
      <t>(príslušnosť požiadavky k modulu)</t>
    </r>
  </si>
  <si>
    <t>Etapa realizačnej fázy</t>
  </si>
  <si>
    <t xml:space="preserve">Rola </t>
  </si>
  <si>
    <t>Odhadovaný počet MD na požiadavku</t>
  </si>
  <si>
    <t>Cena  za MD na požiadavku v EUR s DPH</t>
  </si>
  <si>
    <t>Cena spolu v EUR s DPH</t>
  </si>
  <si>
    <t>ČÍSLO
INKREMENTU</t>
  </si>
  <si>
    <t>ZÁVISLOSŤ
RIZIKO
EXTERNÁ INTEGRÁCIA</t>
  </si>
  <si>
    <r>
      <t xml:space="preserve">POZNÁMKA
</t>
    </r>
    <r>
      <rPr>
        <sz val="10"/>
        <rFont val="Calibri Light"/>
        <family val="2"/>
        <scheme val="major"/>
      </rPr>
      <t>(napr. legislatívne východiská)</t>
    </r>
  </si>
  <si>
    <t>ID_1</t>
  </si>
  <si>
    <t>Ne-Funkcna poziadavka</t>
  </si>
  <si>
    <t xml:space="preserve">vecný garant </t>
  </si>
  <si>
    <t>Modul 1</t>
  </si>
  <si>
    <t>ID_2</t>
  </si>
  <si>
    <t>Udržateľnosť</t>
  </si>
  <si>
    <t>Udržateľný support</t>
  </si>
  <si>
    <t>ID_3</t>
  </si>
  <si>
    <t>ID_4</t>
  </si>
  <si>
    <t>Funkcna poziadavka</t>
  </si>
  <si>
    <t>ID_5</t>
  </si>
  <si>
    <t>ID_6</t>
  </si>
  <si>
    <t>ID_7</t>
  </si>
  <si>
    <t>ID_8</t>
  </si>
  <si>
    <t>Technicka poziadavka</t>
  </si>
  <si>
    <t>R1 - Analýza a dizajn</t>
  </si>
  <si>
    <t>IT analytik</t>
  </si>
  <si>
    <t>ID_9</t>
  </si>
  <si>
    <t>R3 - Testovanie</t>
  </si>
  <si>
    <t>Tester</t>
  </si>
  <si>
    <t>ID_10</t>
  </si>
  <si>
    <t>ID_11</t>
  </si>
  <si>
    <t>ID_12</t>
  </si>
  <si>
    <t>R4 - Nasadenie</t>
  </si>
  <si>
    <t>Programátor .NET</t>
  </si>
  <si>
    <t>ID_13</t>
  </si>
  <si>
    <t>ID_14</t>
  </si>
  <si>
    <t>ID_15</t>
  </si>
  <si>
    <t>ID_16</t>
  </si>
  <si>
    <t>ID_17</t>
  </si>
  <si>
    <t>ID_18</t>
  </si>
  <si>
    <t>ID_19</t>
  </si>
  <si>
    <t>ID_20</t>
  </si>
  <si>
    <t>ID_21</t>
  </si>
  <si>
    <t>ID_22</t>
  </si>
  <si>
    <t>ID_23</t>
  </si>
  <si>
    <t>ID_24</t>
  </si>
  <si>
    <t>ID_25</t>
  </si>
  <si>
    <t>ID_26</t>
  </si>
  <si>
    <t>ID_27</t>
  </si>
  <si>
    <t>ID_28</t>
  </si>
  <si>
    <t>ID_29</t>
  </si>
  <si>
    <t>...</t>
  </si>
  <si>
    <t>Funkcia 1</t>
  </si>
  <si>
    <t>Funkcia 1 1</t>
  </si>
  <si>
    <t>Popis</t>
  </si>
  <si>
    <t>Garant</t>
  </si>
  <si>
    <t>modul 2</t>
  </si>
  <si>
    <t>#</t>
  </si>
  <si>
    <t>Moduly</t>
  </si>
  <si>
    <t>Inkrement</t>
  </si>
  <si>
    <t>Aplikačná podpora</t>
  </si>
  <si>
    <t>Rozvoj</t>
  </si>
  <si>
    <t>Supporty</t>
  </si>
  <si>
    <t>Rok začatia supportu / prevádzky</t>
  </si>
  <si>
    <t># Inkrementu</t>
  </si>
  <si>
    <t>Začiatok</t>
  </si>
  <si>
    <t>Rok</t>
  </si>
  <si>
    <t>Koniec</t>
  </si>
  <si>
    <t>Trvanie v mesiacoch</t>
  </si>
  <si>
    <t>Rok dodania</t>
  </si>
  <si>
    <t>Mesiacov od začiatku</t>
  </si>
  <si>
    <t>MOD_01</t>
  </si>
  <si>
    <t>Inkrement 1</t>
  </si>
  <si>
    <t>MOD_02</t>
  </si>
  <si>
    <t>Inkrement 2</t>
  </si>
  <si>
    <t>MOD_03</t>
  </si>
  <si>
    <t>Modul 3</t>
  </si>
  <si>
    <t>Inkrement 3</t>
  </si>
  <si>
    <t>MOD_04</t>
  </si>
  <si>
    <t>Modul 4</t>
  </si>
  <si>
    <t>Inkrement 4</t>
  </si>
  <si>
    <t>MOD_05</t>
  </si>
  <si>
    <t>Modul 5</t>
  </si>
  <si>
    <t>Inkrement 5</t>
  </si>
  <si>
    <t>MOD_06</t>
  </si>
  <si>
    <t>Modul 6</t>
  </si>
  <si>
    <t>Inkrement 6</t>
  </si>
  <si>
    <t>MOD_07</t>
  </si>
  <si>
    <t>Modul 7</t>
  </si>
  <si>
    <t>Inkrement 7</t>
  </si>
  <si>
    <t>MOD_08</t>
  </si>
  <si>
    <t>Modul 8</t>
  </si>
  <si>
    <t>Inkrement 8</t>
  </si>
  <si>
    <t>MOD_09</t>
  </si>
  <si>
    <t>Modul 9</t>
  </si>
  <si>
    <t>Inkrement 9</t>
  </si>
  <si>
    <t>MOD_10</t>
  </si>
  <si>
    <t>Modul 10</t>
  </si>
  <si>
    <t>Inkrement 10</t>
  </si>
  <si>
    <t>MOD_11</t>
  </si>
  <si>
    <t>Modul 11</t>
  </si>
  <si>
    <t>Inkrement 11</t>
  </si>
  <si>
    <t>MOD_12</t>
  </si>
  <si>
    <t>Modul 12</t>
  </si>
  <si>
    <t>Inkrement 12</t>
  </si>
  <si>
    <t>MOD_13</t>
  </si>
  <si>
    <t>Modul 13</t>
  </si>
  <si>
    <t>Inkrement 13</t>
  </si>
  <si>
    <t>MOD_14</t>
  </si>
  <si>
    <t>Modul 14</t>
  </si>
  <si>
    <t>Inkrement 14</t>
  </si>
  <si>
    <t>MOD_15</t>
  </si>
  <si>
    <t>Modul 15</t>
  </si>
  <si>
    <t>Inkrement 15</t>
  </si>
  <si>
    <t>Navrhované zariadenia musia byť podporované zo strany dodávateľa min. 48 mesiacov</t>
  </si>
  <si>
    <t xml:space="preserve">Infraštruktúra WAN </t>
  </si>
  <si>
    <t>Výkon- smerovač 1</t>
  </si>
  <si>
    <t>Minimálna priepustnosť IPSec v SD-WAN režime 18 Gbps, Minimálna priepustnosť IPSec IMIX v SD-WAN režime 10 Gbps, Minimálna priepustnosť v autonómnom móde 38 Gbps, Minimálny počet tunelov v SD-WAN režime 6000, Minimálny počet tunelov v SD-WAN režime 6000, Minimálny počet IPSec tunelov v autonómnom móde 4000, Minimálne 16GB RAM s možnosťou upgradu na 32GB až na minimálne 64GB, Minimálne 16GB Flash s možnosťou upgradu na 32GB až na minimálne 1TB</t>
  </si>
  <si>
    <t>Funkcionalita- smerovač 1</t>
  </si>
  <si>
    <t>Podpora protokolov IPv4, IPv6, Podpora protokolov OSPFv3, BGP, IS-IS, NETCONF, Podpora protokolov IPSec, GRE, Podpora protokolov SNMP, NTP, SSH, SCP, VRRP, Podpora protokolov Policy Based Routing (PBR), MPLS, L2 a L3 VPN, LISP, Podpora 802.1Q (VLAN), Podpora MACsec a WAN MACsec (nešifrovaná informácia o 802.1Q VLAN)</t>
  </si>
  <si>
    <t>Výkon- smerovač 2</t>
  </si>
  <si>
    <t xml:space="preserve">Minimálna priepustnosť IPSec v SD-WAN režime 1 Gbps,Minimálna priepustnosť IPSec IMIX v SD-WAN režime 900 Mbps,Minimálna priepustnosť v autonómnom móde 3,5 Gbps,Minimálna priepustnosť IPSec v autonómnom móde 1 Gbps,Minimálny počet tunelov v SD-WAN režime 2500,Minimálny počet IPSec tunelov v autonómnom móde 2500, Minimálne 8GB RAM s možnosťou upgradu na 16GB a 32GB, Minimálne 16GB Flash s možnosťou upgradu na 32GB a 600GB
</t>
  </si>
  <si>
    <t>Funkcionalita- smerovač 2</t>
  </si>
  <si>
    <t>Funkcionalita- smerovač 3</t>
  </si>
  <si>
    <t>Výkon- smerovač 3</t>
  </si>
  <si>
    <t>Minimálna priepustnosť IPSec v SD-WAN režime 500 Mbps, Minimálna priepustnosť IPSec IMIX v SD-WAN režime 400 Mbps, Minimálna priepustnosť v autonómnom móde 3,5 Gbps, Minimálna priepustnosť IPSec v autonómnom móde 500 Mbps, Minimálny počet tunelov v SD-WAN režime 1500, Minimálny počet IPSec tunelov v autonómnom móde 1500, Minimálne 4GB RAM s možnosťou upgradu na 8GB a 16GB a 32GB, Minimálne 8GB Flash s možnosťou doplnenia o ďalších 16GB a 32GB a 600GB</t>
  </si>
  <si>
    <t>Infraštruktúra LAN</t>
  </si>
  <si>
    <t>Výkon- agregačný/kostrový prepínač</t>
  </si>
  <si>
    <t>Výkon - prístupový prepínač 1</t>
  </si>
  <si>
    <t>Výkon - prístupový prepínač 2</t>
  </si>
  <si>
    <t>Výkon- pristupový prepínač 3</t>
  </si>
  <si>
    <t>Výkon- pristupový prepínač 4</t>
  </si>
  <si>
    <t>Výkon - prístupový kompaktný prepínač 1</t>
  </si>
  <si>
    <t>Výkon - prístupový kompaktný prepínač 2</t>
  </si>
  <si>
    <t>Funkcionalita- agregačný/ kostrový prepínač</t>
  </si>
  <si>
    <t>Funkcionalita - prístupový prepínač 1</t>
  </si>
  <si>
    <t>Funkcionalita - prístupový prepínač 2</t>
  </si>
  <si>
    <t>Funkcionalita - prístupový prepínač 3</t>
  </si>
  <si>
    <t>Funkcionalita - prístupový prepínač 4</t>
  </si>
  <si>
    <t>Funkcionalita - prístupový kompaktný prepínač 1</t>
  </si>
  <si>
    <t>Funkcionalita - prístupový kompaktný prepínač 2</t>
  </si>
  <si>
    <t>Celkový výkon prepínača min. 2 Tbps, Celkový výkon prepínača min. 1400 Mpps, Min. 30 000 MAC adries, Min. 4 000 aktívnych VLAN, Min. 32 000 smerovacích záznamov pre IPv4, Min. 16 000 smerovacích záznamov pre IPv6, Min. 5 000 hardvérových záznamov pre ACL</t>
  </si>
  <si>
    <t>Požiadavky na L2 funkcionalitu: Podpora IEEE 802.3x Flow Control, Podpora jumbo (min. 9150B) rámcov, Podpora monitorovania a záznamu o dátových tokoch v hardvéri. Minimálne 60 000 hardvérových záznamov, Detekcia a klasifikácia jednotlivých prenášaných aplikácií - DPI na 7. vsrtve OSI modelu podľa aplikačných signatúr,Podpora IEEE 802.3ad (LACP) naprieč viacerými prepínačmi v stohu, Podpora IEEE 802.1d (Spanning Tree Protocol), Podpora IEEE 802.1s MST, Podpora IEEE 802.1w RSTP, Podpora IEEE 802.1ab LLDP, Podpora IEEE 802.1ak MVR, Podpora 802.1ba AV Bridging, Ochrana STP Protokolu pred zmenou koreňového prepínača, filtrovanie BPDU, Podpora bezslučkovej topológie bez potreby STP, Podpora IGMPv1, IGMPv2 a IGMPv3 snooping, Podpora MLDv1 a MLDv2 snooping, Podpora IGMP querier, Podpora časovej synchronizácie PTP IEEE 802.1AS a IEEE 1588v2, Podpora lokálneho aj na báze VLAN L2 vzdialeného zrkadlenia dátových tokov, Podpora L3 enkapsulovaného vzdialeného zrkadlenia dátových tokov, Podpora min. 8 relácií pre zrkadlenie dátových tokov, Požiadavky na L3 funkcionalitu: Podpora protokolu pre redundanciu funkcie default gateway, Podpora dynamických smerovacích protokolov (minimálne RIPv2, RIP-NG, OSPFv2, OSPFv3, PIM, IS-IS a Multiprotocol BGP), Podpora statického IPv4 a IPv6 smerovania, Podpora policy-based smerovania, Podpora DHCP Option 82, Hardvérová podpora prepínania unicast aj multicast IPv4 a IPv6, Vytváranie virtuálnych smerovacích tabuliek, virtuálnych sietí na L3 úrovni, Podpora MPLS, MPLS L2VPN, MPLS L3VPN, minimálne 2000 MPLS VPN, Podpora VXLAN BGP EVPN, Harvérová podpora NAT, Podpora GRE</t>
  </si>
  <si>
    <t xml:space="preserve">Požiadavky na L2 funkcionalitu: Podpora IEEE 802.3x Flow Control, Podpora jumbo (min. 9150B) rámcov, Detekcia a klasifikácia jednotlivých prenášaných aplikácií - DPI podľa aplikačných signatúr, Podpora IEEE 802.3ad (LACP) naprieč viacerými prepínačmi v stohu, Podpora IEEE 802.3az (Energy Efficient Ethernet), Podpora IEEE 802.1q, hlasových aj dynamických VLAN, Podpora IEEE 802.1d (Spanning Tree Protocol), Podpora IEEE 802.1s MST, Podpora IEEE 802.1w RSTP, Podpora IEEE 802.1ab LLDP, Podpora IEEE 802.1ak MVR, Podpora 802.1ba AV Bridging, Ochrana STP Protokolu pred zmenou koreňového prepínača, filtrovanie BPDU, Podpora bezslučkovej topológie bez potreby STP, Ochrana pri vzniku jednosmerných liniek, Podpora IGMPv1, IGMPv2 a IGMPv3 snooping, Podpora MLDv1 a MLDv2 snooping, Podpora IGMP querier, Podpora časovej synchronizácie PTP IEEE 802.1AS a IEEE 1588v2, Podpora lokálneho aj na báze VLAN L2 vzdialeného zrkadlenia dátových tokov, Podpora L3 enkapsulovaného vzdialeného zrkadlenia dátových tokov, Podpora min. 8 relácií pre zrkadlenie dátových tokov
Požiadavky na L3 funkcionalitu: Podpora protokolu pre redundanciu funkcie default gateway, Podpora dynamických smerovacích protokolov (minimálne RIPv2, RIP-NG, OSPFv2, OSPFv3, PIM, IS-IS a Multiprotocol BGP), Podpora statického IPv4 a IPv6 smerovania, Podpora policy-based smerovania, Podpora DHCP Option 82, Hardvérová podpora prepínania unicast aj multicast IPv4 a IPv6, Vytváranie virtuálnych smerovacích tabuliek, virtuálnych sietí na L3 úrovni,  Podpora MPLS, MPLS L2VPN, MPLS L3VPN, minimálne 2000 MPLS VPN, Podpora VXLAN BGP EVPN, Harvérová podpora NAT, Podpora GRE
</t>
  </si>
  <si>
    <t>Celkový výkon prepínača min. 150 Gbps, Celkový výkon prepínača min. 130 Mpps (pre 64B pakety IPv4 a IPv6), Min. 30 000 MAC adries, Min. 4 000 aktívnych VLAN, Min. 32 000 smerovacích záznamov pre IPv4, Min. 16 000 smerovacích záznamov pre IPv6, Min. 5 000 hardvérových záznamov pre ACL</t>
  </si>
  <si>
    <t>Celkový výkon prepínača min. 120 Gbps, Celkový výkon prepínača min. 80 Mpps (pre 64B pakety IPv4 a IPv6), Min. 30 000 MAC adries, Min. 4 000 aktívnych VLAN, Min. 32 000 smerovacích záznamov pre IPv4, Min. 16 000 smerovacích záznamov pre IPv6, Min. 5 000 hardvérových záznamov pre ACL</t>
  </si>
  <si>
    <t>Celkový výkon prepínača min. 100 Gbps, Celkový výkon prepínača min. 75 Mpps (pre 64B pakety IPv4 a IPv6), Min. 30 000 MAC adries, Min. 4 000 aktívnych VLAN, Min. 32 000 smerovacích záznamov pre IPv4, Min. 16 000 smerovacích záznamov pre IPv6, Min. 5 000 hardvérových záznamov pre ACL</t>
  </si>
  <si>
    <t>Celkový výkon prepínača min. 50 Gbps, Celkový výkon prepínača min. 40 Mpps (pre 64B pakety IPv4 a IPv6), Min. 30 000 MAC adries, Min. 4 000 aktívnych VLAN, Min. 32 000 smerovacích záznamov pre IPv4, Min. 16 000 smerovacích záznamov pre IPv6, Min. 5 000 hardvérových záznamov pre ACL</t>
  </si>
  <si>
    <t>Celkový výkon prepínača min. 60 Gbps, Celkový výkon prepínača min. 50 Mpps (pre 64B pakety IPv4 a IPv6), Min. 30 000 MAC adries, Min. 4 000 aktívnych VLAN, Min. 4 000 smerovacích záznamov pre IPv4, Min. 2 000 smerovacích záznamov pre IPv6, Min. 1500 hardvérových záznamov pre ACL</t>
  </si>
  <si>
    <t>Požiadavky na L2 funkcionalitu:  Podpora IEEE 802.3x Flow Control, Podpora jumbo (min. 9150B) rámcov, Detekcia a klasifikácia jednotlivých prenášaných aplikácií - DPI na 7. vsrtve OSI modelu podľa aplikačných signatúr, Podpora IEEE 802.3ad (LACP) naprieč viacerými prepínačmi v stohu, Podpora IEEE 802.3az (Energy Efficient Ethernet), Podpora IEEE 802.1q, hlasových aj dynamických VLAN, Podpora IEEE 802.1d (Spanning Tree Protocol), Podpora IEEE 802.1s MST, Podpora IEEE 802.1w RSTP, Podpora IEEE 802.1ab LLDP, Podpora IEEE 802.1ak MVR, Ochrana STP Protokolu pred zmenou koreňového prepínača, filtrovanie BPDU, Podpora bezslučkovej topológie bez potreby STP, Ochrana pri vzniku jednosmerných liniek, Podpora IGMPv1, IGMPv2 a IGMPv3 snooping, Podpora MLDv1 a MLDv2 snooping, Podpora IGMP querier, Podpora časovej synchronizácie PTP IEEE 1588v2, Podpora lokálneho aj na báze VLAN L2 vzdialeného zrkadlenia dátových tokov, Podpora min. 8 relácií pre zrkadlenie dátových tokov, Požiadavky na L3 funkcionalitu: Podpora protokolu pre redundanciu funkcie default gateway, Podpora dynamických smerovacích protokolov (minimálne RIPv2, RIP-NG, OSPFv2, OSPFv3, PIM, IS-IS a Multiprotocol BGP), Podpora statického IPv4 a IPv6 smerovania,Podpora policy-based smerovania, Podpora DHCP Option 82, Hardvérová podpora prepínania unicast aj multicast IPv4 a IPv6, Vytváranie virtuálnych smerovacích tabuliek, virtuálnych sietí na L3 úrovni, Podpora GRE</t>
  </si>
  <si>
    <t>Požiadavky na L2 funkcionalitu:  Podpora IEEE 802.3x Flow Control, Podpora jumbo (min. 9150B) rámcov, Detekcia a klasifikácia jednotlivých prenášaných aplikácií - DPI podľa aplikačných signatúr, Podpora IEEE 802.3ad (LACP) naprieč viacerými prepínačmi v stohu, Podpora IEEE 802.3az (Energy Efficient Ethernet), Podpora IEEE 802.1q, hlasových aj dynamických VLAN, Podpora IEEE 802.1d (Spanning Tree Protocol), Podpora IEEE 802.1s MST, Podpora IEEE 802.1w RSTP, Podpora IEEE 802.1ab LLDP, Podpora IEEE 802.1ak MVR, Ochrana STP Protokolu pred zmenou koreňového prepínača, filtrovanie BPDU, Podpora bezslučkovej topológie bez potreby STP, Ochrana pri vzniku jednosmerných liniek, Podpora IGMPv1, IGMPv2 a IGMPv3 snooping, Podpora MLDv1 a MLDv2 snooping, Podpora IGMP querier, Podpora časovej synchronizácie PTP IEEE 1588v2, Podpora lokálneho aj na báze VLAN L2 vzdialeného zrkadlenia dátových tokov, Podpora min. 8 relácií pre zrkadlenie dátových tokov, Požiadavky na L3 funkcionalitu: Podpora protokolu pre redundanciu funkcie default gateway, Podpora dynamických smerovacích protokolov (minimálne RIPv2, RIP-NG, OSPFv2, OSPFv3, PIM, IS-IS a Multiprotocol BGP), Podpora statického IPv4 a IPv6 smerovania,Podpora policy-based smerovania, Podpora DHCP Option 82, Hardvérová podpora prepínania unicast aj multicast IPv4 a IPv6, Vytváranie virtuálnych smerovacích tabuliek, virtuálnych sietí na L3 úrovni, Podpora GRE</t>
  </si>
  <si>
    <t>Celkový výkon prepínača min. 60 Gbps, Celkový výkon prepínača min. 40 Mpps (pre 64B pakety IPv4 a IPv6), Min. 30 000 MAC adries, Min. 4 000 aktívnych VLAN, Min. 4 000 smerovacích záznamov pre IPv4, Min. 2 000 smerovacích záznamov pre IPv6, Min. 1500 hardvérových záznamov pre ACL</t>
  </si>
  <si>
    <t>Infraštruktúra wifi</t>
  </si>
  <si>
    <t xml:space="preserve">napájanie cez IEEE 802.3af, IEEE 802.3at, IEEE 802.bt, AC adaptér alebo napájací injektor, napájanie cez IEEE 802.3at bez degradácie výkonu rádia a počtu SS, pripojenie do LAN 1x 100M/1G/2.5G mGig Ethernet RJ-45, konzolový port pre CLI, USB 2.0 port, samostatné rádio 2,4 GHz 2x2:2SS, samostatné rádio 5 GHz 2x2:2SS, samostatné rádio 6 GHz 2x2:2SS, samostatné rádio skenovacie rádio 2.4/5/6Ghz, samostatné rádio pre IoT zariadenia 2.4 GHz, podpora BLE gateway, integrovaná všesmerová anténa pre 2.4 GHz pásmo - zisk min. 4dBi, integrovaná všesmerová anténa pre 5 GHz pásmo - zisk min. 4dBi, integrovaná všesmerová anténa pre 6 GHz pásmo - zisk min. 4dBi
Požiadavky na bezpečnosť: podpora min. EAP-TLS, podpora AES šifrovania, EAP-MSCHAPv2, EAP-FAST, EAP-SIM, 802.11 DFS, Kontrola autenticity a integrity (digitálny podpis) všetkých SW komponentov potrebných na beh zariadenia (BIOS, FW, ...) prostredníctvom vstavaných HW prostriedkov (Trusted Modul), Bezpečné ukladanie hesiel a šifrovacách kľúčov prostrednáctvom vstavaného HW trusted modulu.
</t>
  </si>
  <si>
    <t>fukcionalita- wifi prístupový bod</t>
  </si>
  <si>
    <t>podpora IEEE štandardov: IEEE 802.3af/at/bt, IEEE 802.11a/b/g/n/ac/ax, IEEE 802.11h/d, 802.11i, 802.11x, WPA3-Personal, WPA3-Enterprise, OWE, podpora 20, 40 MHz kanálov pre IEEE 802.11n, priepustnosť 444,4 Mbps, podpora 20, 40, 80 MHz kanálov pre IEEE 802.11ac, priepustnosť 866,7 Mbps, podpora 20, 40, 80, 160 MHz kanálov pre IEEE 802.11ax, priepustnosť 3,9 Gbps, Podpra štandardov Wi-Fi Alliance: W-Fi 6, Wi-Fi 6E, WPA3-R3, WPA3-Suite B, Enhanced Open Security , Nástroj na zachytávanie a analýzu paketov, zobrazenie okolitého RF spektra v reálnom čase</t>
  </si>
  <si>
    <t>technické a bezpečnostné požiadavky- wifi prístupový bod</t>
  </si>
  <si>
    <t>technické požiadavky- wifi kontrolér</t>
  </si>
  <si>
    <t>fukcionalita- wifi kontrolér</t>
  </si>
  <si>
    <t>Samostatný virtuálny kontrolér pre riadenie a správu Wi-Fi AP prístupových bodov, Podpora platforiem virtualizácie: VMware ESXi, Linux KVM, Microsoft Hyper-V, Podpora pre riadenie min. 3000 Wi-Fi AP a min. 32000 Wi-Fi klientov, pričom požiadavky na VM pre virtuálny kontrolér môžu byť max. 9 vCPU, 16GB RAM, 16GB Storage., Podpora centralizovaného, lokálneho a SDN prepínania dátových tokov, Min. priepustnosť kontroléra pri centralizovanom móde 5 Gbps, Podpora vysokej dostupnosti pre kontroléry v režime 1:1 active/standby - bezvýpadkové prepnutie, Podpora vysokej dostupnosti pre kontroléry v režime N+1 simultánnych kontrolérov, Webový manažment kontroléra cez HTTPS, CLI manažment cez SSH, Prístup na manažment kontroléra je podmienený úspešnou autentizáciou používateľa a jeho oprávnením na základe priradenej role</t>
  </si>
  <si>
    <t>Jednotný softvér (obraz) pre celý rad zariadení, Podpora MESH riešenia, Podpora  wIPS (Wireless IPS), klasifikácia a detekcia nežiadúcich AP, automatické izolovanie nežiadúcich AP , Aplikovanie bezpečnostných záplat bez nutnosti povýšenia aktuálneho softvérového vydania a reštartu zariadenia, Podpora šifrovania riadiacej aj dátovej komunikácie medzi kontrolérom a prístupovým bodom, Podpora min. 4000 WLAN, Podpora prideľovania rovnakého SSID viacerým VLAN, Podpora prideľovania rôznych SSID rovnakej VLAN, Podpora prideľovania VLAN pomocou protokolu RADIUS, Podpora IEEE 802.1x a WPA2/AES spolu s webovou autentizáciou na jednom SSID, Na každom SSID podpora výberu ukončenia dátovej komunikácie na prístupovom bode (lokálne prepínanie dátových tokov) alebo na kontroléri (centralizované prepínanie dátových tokov), Podpora pre Wi-Fi AP prístupové body 802.11ac, 802.11ax i-Fi 6/6E, Podporované bezdrôtové protokoly IEEE 802.11a, 802.11b, 802.11g, 802.11d, WMM/802.11e, 802.11h, 802.11n, 802.11k, 802.11r, 802.11u, 802.11w, Podpora IPsec (3DES, AES-CBC), DTLS, SSL, TLS 1.2, 802.1AE MACsec, Podpora IEEE 802.1X, Podpora SNMP v1, v2c, and v3, Podpora Netconf, YANG, SSH</t>
  </si>
  <si>
    <t>Infraštruktúra - Firewall</t>
  </si>
  <si>
    <t>Funkcionalita- Firewall 1</t>
  </si>
  <si>
    <t>Funkcionalita- Firewall 2</t>
  </si>
  <si>
    <t>výkon a technické požiadavky - Firewall 1</t>
  </si>
  <si>
    <t>výkon a technické požiadavky - Firewall 2</t>
  </si>
  <si>
    <t xml:space="preserve">Modulárny stavový firewall novej generácie (NGFW) s funkciou Site-to-Site a Remote Access VPN, Montáž do 19" rozvádzača, max. veľkosť 1 RU, Podpora vysokej dostupnosti v režimoch A/S aj klaster s podporou minimálne 8 firewalov v klastri. , Sieťová konektivita: minimálne 16 portov, Minimálne 8 portov GE RJ45, Minimálne 8 portov 10GE SFP+. Možnosť použitia GE SFP alebo 10GE SFP+ rozhrania na ľubovoľnom porte., Voliteľné uplink rozhranie s minimálne 8 portami SFP+. Možnosť použitia GE SFP alebo 10GE SFP+ rozhrania na ľubovoľnom porte., Podpora pre 1000BASE-SX SFP optický modul s podporou optického monitoringu pre multi-módové optické vlákno vlnovej dĺžky 850nm do vzdialenosti 220 metrov (62.5/125 µm fiber), resp. 550m (50/125 µm fiber), Podpora pre 1000BASE-T SFP pre metalické RJ45 pripojenie do vzdialenosti 100 metrov, Podpora pre 10G BASE-SR SFP+ modul s podporou optického monitoringu pre multi-módové optické vlákno vlnovej dĺžky 850nm do vzdialenosti 26 metrov (62.5/125 µm fiber(OM1)), resp. 300m (50/125 µm fiber (OM3)), resp. 400m (50/125 µm fiber (OM4)), Podpora pre 10G Ethernet Twinax metalický kábel s SFP+ konektormi (dĺžky 1,3,5m), Podpora pre 10G Ethernet priamy metalický kábel s SFP+ konektormi (dĺžky 7,10m), Podpora pre 10G Ethernet priamy optický kábel s SFP+ konektormi (dĺžky 1,2,3,5,7,10m), Minimálne 2 redundantné, za chodu vymeniteľné napájacie zdroje. Podpora pre 2 nezávislé napájacie vetvy AC 230V alebo DC 48V., Min. 2 vstavané redundantné za chodu vymeniteľné ventilátory, Samostatný konzolový port Serial RJ45, Samostatný USB port pre externé úložisko dát (Flash storage), Min. 1 dedikovaný port pre OOB manažment, Podpora pre minimálne 2 vstavané za chodu vymeniteľné SSD disky pracujúce v redundantnom režime RAID., Inštalovaný minimálne 1 SSD disk s kapacitou minimálne 900GB.
Výkonnostne parametre: Minimálna priepustnosť firewallu spolu s aplikačnou vizibilitou: 20 Gbps, Minimálna priepustnosť firewallu spolu s aplikačnou vizibilitou a IPS: 20 Gbps, Minimálny počet firewall spojení: 4 000 000, Minimálny počet spojení za sekundu: 170 000, Minimálna 3DES a AES VPN priepustnosť: 10 Gbps, Minimálna počet VPN tunelov: 7 000
</t>
  </si>
  <si>
    <t>Podpora IEEE 802.1q, 802.3ad, Podpora statického smerovania, OSPF, BGP, IGMP, PIM, NAT, minimálne 5 VRF., Podpora stavového firewall-u, inline aj transparentného režimu. Podpora IPSec Suite B., Podpora a filtrovanie IPv4 aj IPv6 prevádzky, filtrovanie pomocou VLAN, zónový firewall.,Dešifrovanie TLS spojení, blokovanie TLS a SSL verzií, ktoré nie sú považované za bezpečné, Podpora normalizácie IPv4, IPv6, ICMP a TCP, Podpora inšpekcie bežne používaných protokolov, minimálne DCE/RPC, FTP, GTP, HTTP, POP, SIP, SMB, SMTP, SSH., Detekcia ARP spoof, skenov portov aj DoS útokov ako napr. TCP SYN flood., Filtrovanie dátových tokov na základe geolokácie, objektov, bezpečnostných zón a X-Forwaded-For/True-Client-IP., Podpora aplikačnej inšpekcie a rozpoznávania minimálne 5500 rôznych aplikácií. Definície nových aplikácií sú dostupné bezplatne počas trvania servisnej zmluvy., Rozpoznanie štandardných aplikácií (napr. SSH) nad neštandardnými portami zápisom jedného pravidla. Rozpoznávanie evazívnych aplikácií (napr. Skype, Teamviewer).,Zariadenie musí rozpoznávať operačné systémy, aplikácie, sieťové protokoly, otvorené TCP a UDP porty, ako aj prihlásených používateľov bez nutnosti inštalácie softvérového agenta.,Limitovanie zdrojov alokovaných pre spojenia, troubleshooting pomocou trasovania spojení a export paketov vo formáte pcap.,Podpora centrálneho manažmentu odporúčaného výrobcom.,Podpora technológie pre overenie dôveryhodnosti dodávateľského reťazca zariadenia aj jeho softvéru., Odomknutie IDS aj IPS režimu aplikovaním licencie bez zníženia výkonu. Aktualizácie signatúr v takmer reálnom čase dôveryhodným bezpečnostným tímom výrobcu (napr. TALOS).,  Podpora reputačného filtrovania s možnosťou integrácie na reputačné zoznamy tretích strán, STIX/TAXII., Podpora antimalvérovej ochrany. Reputačné filtrovanie súborov, detekcia a analýza archivovaných súborov a podpora vnorených archívov. Detekcia malvéru v TLS bez nutnosti dešifrovania., Podpora dynamickej aj statickej analýzy minimálne 200 súborov denne spolu s automatickou koreláciou výsledkov analýzy s globálnou znalostnou bázou výrobcu.,Podpora URL filtrovania pomocou neustále aktualizovanej URL databázy výrobcu (databáza obsahuje desiatky kategórií a stovky miliónov klasifikovaných URL).</t>
  </si>
  <si>
    <t xml:space="preserve">Modulárny stavový firewall novej generácie (NGFW) s funkciou Site-to-Site a Remote Access VPN, Montáž do 19" rozvádzača, max. veľkosť 1 RU, Podpora vysokej dostupnosti v režimoch A/S aj klaster s podporou minimálne 8 firewalov v klastri. , Sieťová konektivita: minimálne 16 portov, Minimálne 8 portov GE RJ45, Minimálne 8 portov 10GE SFP+. Možnosť použitia GE SFP alebo 10GE SFP+ rozhrania na ľubovoľnom porte., Voliteľné uplink rozhranie s minimálne 8 portami SFP+. Možnosť použitia GE SFP alebo 10GE SFP+ rozhrania na ľubovoľnom porte., Podpora pre 1000BASE-SX SFP optický modul s podporou optického monitoringu pre multi-módové optické vlákno vlnovej dĺžky 850nm do vzdialenosti 220 metrov (62.5/125 µm fiber), resp. 550m (50/125 µm fiber), Podpora pre 1000BASE-T SFP pre metalické RJ45 pripojenie do vzdialenosti 100 metrov, Podpora pre 10G BASE-SR SFP+ modul s podporou optického monitoringu pre multi-módové optické vlákno vlnovej dĺžky 850nm do vzdialenosti 26 metrov (62.5/125 µm fiber(OM1)), resp. 300m (50/125 µm fiber (OM3)), resp. 400m (50/125 µm fiber (OM4)), Podpora pre 10G Ethernet Twinax metalický kábel s SFP+ konektormi (dĺžky 1,3,5m), Podpora pre 10G Ethernet priamy metalický kábel s SFP+ konektormi (dĺžky 7,10m), Podpora pre 10G Ethernet priamy optický kábel s SFP+ konektormi (dĺžky 1,2,3,5,7,10m), Minimálne 2 redundantné, za chodu vymeniteľné napájacie zdroje. Podpora pre 2 nezávislé napájacie vetvy AC 230V alebo DC 48V., Min. 2 vstavané redundantné za chodu vymeniteľné ventilátory, Samostatný konzolový port Serial RJ45, Samostatný USB port pre externé úložisko dát (Flash storage), Min. 1 dedikovaný port pre OOB manažment, Podpora pre minimálne 2 vstavané za chodu vymeniteľné SSD disky pracujúce v redundantnom režime RAID., Inštalovaný minimálne 1 SSD disk s kapacitou minimálne 900GB.
Výkonnostné parametre: Minimálna priepustnosť firewallu spolu s aplikačnou vizibilitou: 10 Gbps, Minimálna priepustnosť firewallu spolu s aplikačnou vizibilitou a IPS: 10 Gbps, Minimálny počet firewall spojení: 1 500 000, Minimálny počet spojení za sekundu: 90 000, Minimálna 3DES a AES VPN priepustnosť: 5,5 Gbps, Minimálna počet VPN tunelov: 2 000
</t>
  </si>
  <si>
    <t>ID_30</t>
  </si>
  <si>
    <t xml:space="preserve">Portál správy naištalovenej databázy </t>
  </si>
  <si>
    <t xml:space="preserve"> Možnosť využiť jednotný portál na správu nainštalovanej databázy poskytujúci minimálne: 
Prehľad nainštalovanej databázy, stav servisného pokrytia, informácie o konci životnosti
PSIRT bezpečnostné upozornenia, chyby (bugs), servisné oznámenia (Field Notice),Umožňuje otváranie technických požiadaviek na technickú podporu výrobcu, Poskytuje relevantné vzdelávacie materiály k nainštalovanej databáze
</t>
  </si>
  <si>
    <t>ID_31</t>
  </si>
  <si>
    <t xml:space="preserve">VPN </t>
  </si>
  <si>
    <t>Funkcionalita VPN</t>
  </si>
  <si>
    <t>Softvérový agent inštalovaný na koncové zariadenie (vyžaduje kompatibilný NGFW)., Podporované OS: Microsoft Windows, Apple MAC OS, Linux Red Hat, Ubuntu, SUSE (SLES), Google Android, Apple iOS., Súčasťou ponuky musí byť licencia pre požadovaný počet inštalovaných agentov vrátane softvérovej podpory., Vytvorí šifrované VPN spojenie pomocou TLS a/alebo IPSec (jeden používateľ môže mať viacero zariadení)., Automaticky aplikuje bezpečnostný profil pri spojení s VPN bránou. Bezpečnostný profil aj moduly pre upgrade môžu byť hostované na VPN bráne., Autentifikácia aj prostredníctvom X.509 certifikátov., V prípade detekcie pripojenia k nedôveryhodnej infraštruktúre vynúti automatické vytvorenie VPN spojenia., V prípade MS Windows umožňuje vytvoriť VPN pripojenie ešte skôr ako sa používateľ prihlási do svojho počítača., Umožňuje definovať, ktoré siete budú tunelované cez vytvorené VPN spojenie a ktoré nie (tzv. split tunnel)., Obsahuje modul pre generovanie logov v prípade potreby riešenia technických problémov., Podpora 802.1x, IPSec Suite B a SAML., Modul pre posture (vyžaduje licencie na strane kompatibilného manažmentového servera).,Modul pre antimalvér (vyžaduje licencie na strane kompatibilného manažmentového servera)., Modul pre telemetriu (vyžaduje licencie na strane kompatibilného manažmentového servera)., Modul pre ochranu nad DNS (vyžaduje licencie na strane kompatibilného manažmentového servera).</t>
  </si>
  <si>
    <t xml:space="preserve">Manažment identity a kontexovej bezpečnosti </t>
  </si>
  <si>
    <t>Manažment identity a kontexovej bezpečnosti typ 1</t>
  </si>
  <si>
    <t>ID_32</t>
  </si>
  <si>
    <t>ID_33</t>
  </si>
  <si>
    <t>Manažment identity a kontexovej bezpečnosti typ 2</t>
  </si>
  <si>
    <t xml:space="preserve">Bezpečnostné požiadavky: Plnohodnotná AAA funkcionalita – autentizácia používateľov, machine authentication, autorizácia a logovanie činnosti, Integrované funkcie AAA pre pripojenie z LAN, Wifi aj VPN, , Podpora bezpečnostných politík na princípe používateľskýh rolí a ich oprávnení, Autorizácia prístupu do siete kombináciou min. nasledujúcich parametrov – identita (meno/heslo, certifikát) pripájajúceho sa používateľa, identita (MAC adresa, profilácia, certifikát)  pripajájúceho sa zariadenia, čas pripojenia do siete, miesto pripojenia do siete a spôsob pripojenia do siete (wifi/LAN/VPN) ,Kategorizácia zariadení na základe min. RADIUS, MAC OUI, DHCP, HTTP, NMAP, SNMP, DNS, Musí obsahovať preddefinované kategórie zariadení (min. IP telefóny, bezdrôtové prístupové body, windows desktop, MAC, Linux, iPhone. iPAD, Android, atď.), Segmentácia pomocou technológie SGT, Podpora RADIUS, RADIUS Proxy a RADIUS CoA (Change of Authorization), Podpora Radius pre IPv6 sieťové zariadenia, Podpora min. týchto databáz identít – LDAP, Active Directory, RSA tokeny a RADIUS kompatibilných token serverov, Podpora min. týchto databáz identít – LDAP, Active Directory (On-Prem, Azure AD), RSA tokeny (OTP), RADIUS kompatibilných token serverov, SAML, ODBC, Podpora Guest prístupu z LAN aj Wifi, Dedikovaný portál pre správcu guest účtov, Dedikovaný portál pre webovú autentifikáciu guest používateľov, Dedikovaný portál pre webovú autentifikáciu guest používateľov, s podporou pre zobrazenie na mobilnom zariadení (tablet aj smartfón)., Podpora LDAP cez SSL, Podpora min. týchto EAP metód – EAP-MSCHAPv2, EAP-TLS, PEAP, EAP-MD5, EAP-GTC, Podpora min. týchto EAP metód – EAP-MSCHAPv2, EAP-TLS, EAP-TTLS, PEAP, EAP-MD5, EAP-GTC, Podpora autentifikácie pre klientov nepodporujúcich 802.1x (MAB, webová autentifikácia), Kombinovaná funkcionalita pre AAA, Guest Access, registráciu koncových zariadení (aj s vydaním certifikátu) v jednom a tom istom softvéri
Manažment požiadavky: Manažment cez HTTPS, Podpora API rozhrania z možnosťou CRUD (create, read, update, delete) operácií, Podrobný reporting - min. pripojené zariadenia a ich používatelia, autorizovaní aj neautorizovaní používatelia a ich zariadenia, guest používatelia a ich doba pripojenia v sieti, systémové zdroj, Logovanie činnost, úspešných aj neúspešných pokusov o prihlásenie v reálnom čase,Pre každý pokus o prihlásenie musí systém uchovať presné a podrobné informácie o priebehu pripojenia od počiatočného pokusu (napr. EAPoL-Request-Identity) až po povolenie/zakázanie pripojenia (napr. RADIUS Access-Accept/Access-Reject), Podpora vyhľadávania v systéme, Podpora auditu konfigurácií NAD zariadení v súlade s "best practise" odporúčaniami 
</t>
  </si>
  <si>
    <t xml:space="preserve">Bezpečnostné požiadavky: Plnohodnotná AAA funkcionalita – autentizácia používateľov, machine authentication, autorizácia a logovanie činnosti ,Integrované funkcie AAA pre pripojenie z LAN, Wifi aj VPN, Podpora bezpečnostných politík na princípe používateľskýh rolí a ich oprávnení, Autorizácia prístupu do siete kombináciou min. nasledujúcich parametrov – identita (meno/heslo, certifikát) pripájajúceho sa používateľa, identita (MAC adresa, profilácia, certifikát)  pripajájúceho sa zariadenia, čas pripojenia do siete, miesto pripojenia do siete a spôsob pripojenia do siete (wifi/LAN/VPN) , Kategorizácia zariadení na základe min. RADIUS, MAC OUI, DHCP, HTTP, NMAP, SNMP, DNS, Musí obsahovať preddefinované kategórie zariadení (min. IP telefóny, bezdrôtové prístupové body, windows desktop, MAC, Linux, iPhone. iPAD, Android, atď.), Segmentácia pomocou technológie SGT, Podpora RADIUS, RADIUS Proxy a RADIUS CoA (Change of Authorization), Podpora Radius pre IPv6 sieťové zariadenia, Podpora min. týchto databáz identít – LDAP, Active Directory, RSA tokeny a RADIUS kompatibilných token serverov, Podpora min. týchto databáz identít – LDAP, Active Directory (On-Prem, Azure AD), RSA tokeny (OTP), RADIUS kompatibilných token serverov, SAML, ODBC, Podpora Guest prístupu z LAN aj Wifi, Dedikovaný portál pre správcu guest účtov, Dedikovaný portál pre webovú autentifikáciu guest používateľov, Dedikovaný portál pre webovú autentifikáciu guest používateľov, s podporou pre zobrazenie na mobilnom zariadení (tablet aj smartfón), Podpora LDAP cez SSL, Podpora min. týchto EAP metód – EAP-MSCHAPv2, EAP-TLS, PEAP, EAP-MD5, EAP-GTC, Podpora min. týchto EAP metód – EAP-MSCHAPv2, EAP-TLS, EAP-TTLS, PEAP, EAP-MD5, EAP-GTC, Podpora autentifikácie pre klientov nepodporujúcich 802.1x (MAB, webová autentifikácia), Kombinovaná funkcionalita pre AAA, Guest Access, NAC (Network Admission Control, pre Windows aj MAC) v jednom a tom istom softvéri , Kombinovaná funkcionalita pre AAA, Guest Access, registráciu koncových zariadení (aj s vydaním certifikátu) v jednom a tom istom softvéri
Manažment požiadavky: Manažment cez HTTPS, Podpora API rozhrania z možnosťou CRUD (create, read, update, delete) operácií, Podrobný reporting - min. pripojené zariadenia a ich používatelia, autorizovaní aj neautorizovaní používatelia a ich zariadenia, guest používatelia a ich doba pripojenia v sieti, systémové zdroje, Logovanie činnost, úspešných aj neúspešných pokusov o prihlásenie v reálnom čase, Pre každý pokus o prihlásenie musí systém uchovať presné a podrobné informácie o priebehu pripojenia od počiatočného pokusu (napr. EAPoL-Request-Identity) až po povolenie/zakázanie pripojenia (napr. RADIUS Access-Accept/Access-Reject), Podpora vyhľadávania v systéme, Podpora auditu konfigurácií NAD zariadení v súlade s "best practise" odporúčaniami
</t>
  </si>
  <si>
    <t>Obnova sieťovej infraštruktúry v pôsobnosti MS  SR</t>
  </si>
  <si>
    <t>Miroslav Pištek</t>
  </si>
  <si>
    <t>miroslav.pistek@justice.sk</t>
  </si>
  <si>
    <t>projekt.....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</si>
</sst>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30"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Calibri"/>
      <family val="2"/>
      <charset val="238"/>
    </font>
    <font>
      <b/>
      <sz val="11"/>
      <color rgb="FF000000"/>
      <name val="Arial Narrow"/>
      <family val="2"/>
      <charset val="238"/>
    </font>
    <font>
      <i/>
      <sz val="9"/>
      <color rgb="FF000000"/>
      <name val="Arial Narrow"/>
      <family val="2"/>
      <charset val="238"/>
    </font>
    <font>
      <sz val="11"/>
      <color theme="1"/>
      <name val="Arial"/>
      <family val="2"/>
      <charset val="238"/>
    </font>
    <font>
      <sz val="8"/>
      <name val="Calibri"/>
      <family val="2"/>
      <charset val="238"/>
      <scheme val="minor"/>
    </font>
    <font>
      <sz val="11"/>
      <name val="Calibri Light"/>
      <family val="2"/>
      <scheme val="major"/>
    </font>
    <font>
      <sz val="10"/>
      <color theme="1"/>
      <name val="Calibri"/>
      <family val="2"/>
      <charset val="238"/>
      <scheme val="minor"/>
    </font>
    <font>
      <sz val="10"/>
      <color theme="1"/>
      <name val="Calibri Light"/>
      <family val="2"/>
      <scheme val="major"/>
    </font>
    <font>
      <sz val="10"/>
      <name val="Calibri Light"/>
      <family val="2"/>
      <scheme val="major"/>
    </font>
    <font>
      <b/>
      <sz val="10"/>
      <name val="Calibri Light"/>
      <family val="2"/>
      <scheme val="major"/>
    </font>
    <font>
      <u/>
      <sz val="10"/>
      <color indexed="12"/>
      <name val="Arial"/>
      <family val="2"/>
    </font>
    <font>
      <sz val="9"/>
      <name val="Calibri Light"/>
      <family val="2"/>
      <scheme val="major"/>
    </font>
    <font>
      <b/>
      <sz val="10"/>
      <color theme="1"/>
      <name val="Calibri Light"/>
      <family val="2"/>
      <scheme val="major"/>
    </font>
    <font>
      <sz val="9"/>
      <color indexed="81"/>
      <name val="Segoe UI"/>
      <family val="2"/>
    </font>
    <font>
      <b/>
      <sz val="9"/>
      <color indexed="81"/>
      <name val="Segoe UI"/>
      <family val="2"/>
    </font>
    <font>
      <b/>
      <sz val="18"/>
      <color theme="1"/>
      <name val="Calibri"/>
      <family val="2"/>
      <charset val="238"/>
    </font>
    <font>
      <sz val="18"/>
      <color theme="1"/>
      <name val="Calibri"/>
      <family val="2"/>
      <charset val="238"/>
      <scheme val="minor"/>
    </font>
    <font>
      <b/>
      <sz val="9"/>
      <color rgb="FF000000"/>
      <name val="Segoe UI"/>
      <family val="2"/>
      <charset val="1"/>
    </font>
    <font>
      <sz val="9"/>
      <color rgb="FF000000"/>
      <name val="Segoe UI"/>
      <family val="2"/>
      <charset val="1"/>
    </font>
    <font>
      <b/>
      <sz val="11"/>
      <color rgb="FF000000"/>
      <name val="Calibri"/>
      <family val="2"/>
      <scheme val="minor"/>
    </font>
    <font>
      <b/>
      <sz val="10"/>
      <color rgb="FF000000"/>
      <name val="Calibri Light"/>
      <family val="2"/>
      <charset val="238"/>
      <scheme val="major"/>
    </font>
    <font>
      <sz val="10"/>
      <color rgb="FF000000"/>
      <name val="Calibri Light"/>
      <family val="2"/>
      <charset val="238"/>
      <scheme val="major"/>
    </font>
    <font>
      <sz val="10"/>
      <color theme="1" tint="0.499984740745262"/>
      <name val="Calibri"/>
      <family val="2"/>
      <charset val="238"/>
      <scheme val="minor"/>
    </font>
    <font>
      <b/>
      <sz val="11"/>
      <color rgb="FFFA7D00"/>
      <name val="Calibri"/>
      <family val="2"/>
      <charset val="238"/>
      <scheme val="minor"/>
    </font>
    <font>
      <b/>
      <sz val="10"/>
      <color theme="1"/>
      <name val="Calibri"/>
      <family val="2"/>
      <scheme val="minor"/>
    </font>
    <font>
      <u/>
      <sz val="11"/>
      <color theme="10"/>
      <name val="Calibri"/>
      <family val="2"/>
      <charset val="238"/>
      <scheme val="minor"/>
    </font>
    <font>
      <b/>
      <sz val="11"/>
      <color theme="1"/>
      <name val="Arial Narrow"/>
      <family val="2"/>
      <charset val="238"/>
    </font>
  </fonts>
  <fills count="11">
    <fill>
      <patternFill patternType="none"/>
    </fill>
    <fill>
      <patternFill patternType="gray125"/>
    </fill>
    <fill>
      <patternFill patternType="solid">
        <fgColor rgb="FFD9D9D9"/>
        <bgColor rgb="FF000000"/>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2F2F2"/>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9" fillId="0" borderId="0"/>
    <xf numFmtId="0" fontId="13"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6" fillId="7" borderId="21" applyNumberFormat="0" applyAlignment="0" applyProtection="0"/>
    <xf numFmtId="0" fontId="28" fillId="0" borderId="0" applyNumberFormat="0" applyFill="0" applyBorder="0" applyAlignment="0" applyProtection="0"/>
  </cellStyleXfs>
  <cellXfs count="76">
    <xf numFmtId="0" fontId="0" fillId="0" borderId="0" xfId="0"/>
    <xf numFmtId="0" fontId="3" fillId="0" borderId="0" xfId="0" applyFont="1"/>
    <xf numFmtId="49" fontId="6" fillId="0" borderId="0" xfId="0" applyNumberFormat="1" applyFont="1"/>
    <xf numFmtId="0" fontId="2" fillId="0" borderId="0" xfId="0" applyFont="1" applyAlignment="1">
      <alignment vertical="top" wrapText="1"/>
    </xf>
    <xf numFmtId="0" fontId="2" fillId="0" borderId="0" xfId="0" applyFont="1" applyAlignment="1">
      <alignment vertical="top"/>
    </xf>
    <xf numFmtId="0" fontId="10"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11" fillId="5" borderId="13" xfId="1" applyFont="1" applyFill="1" applyBorder="1" applyAlignment="1">
      <alignment horizontal="left" vertical="center"/>
    </xf>
    <xf numFmtId="0" fontId="12" fillId="6" borderId="13" xfId="1" applyFont="1" applyFill="1" applyBorder="1" applyAlignment="1">
      <alignment horizontal="center" vertical="center" wrapText="1"/>
    </xf>
    <xf numFmtId="0" fontId="11" fillId="5" borderId="13" xfId="1" applyFont="1" applyFill="1" applyBorder="1" applyAlignment="1">
      <alignment vertical="center"/>
    </xf>
    <xf numFmtId="0" fontId="10" fillId="0" borderId="13" xfId="1" applyFont="1" applyBorder="1" applyAlignment="1">
      <alignment vertical="center"/>
    </xf>
    <xf numFmtId="0" fontId="10" fillId="5" borderId="13" xfId="1" applyFont="1" applyFill="1" applyBorder="1" applyAlignment="1">
      <alignment vertical="center"/>
    </xf>
    <xf numFmtId="0" fontId="11" fillId="5" borderId="13" xfId="1" applyFont="1" applyFill="1" applyBorder="1" applyAlignment="1">
      <alignment horizontal="left" vertical="center" wrapText="1"/>
    </xf>
    <xf numFmtId="0" fontId="10" fillId="0" borderId="14" xfId="1" applyFont="1" applyBorder="1" applyAlignment="1">
      <alignment vertical="center"/>
    </xf>
    <xf numFmtId="0" fontId="11" fillId="0" borderId="15" xfId="1" applyFont="1" applyBorder="1" applyAlignment="1">
      <alignment vertical="center" wrapText="1"/>
    </xf>
    <xf numFmtId="0" fontId="11" fillId="0" borderId="16" xfId="1" applyFont="1" applyBorder="1" applyAlignment="1">
      <alignment vertical="center" wrapText="1"/>
    </xf>
    <xf numFmtId="0" fontId="11" fillId="0" borderId="17" xfId="1" applyFont="1" applyBorder="1" applyAlignment="1">
      <alignment vertical="center" wrapText="1"/>
    </xf>
    <xf numFmtId="0" fontId="11" fillId="0" borderId="18" xfId="1" applyFont="1" applyBorder="1" applyAlignment="1">
      <alignment vertical="center" wrapText="1"/>
    </xf>
    <xf numFmtId="0" fontId="15" fillId="0" borderId="0" xfId="1" applyFont="1" applyAlignment="1">
      <alignment horizontal="center" vertical="center"/>
    </xf>
    <xf numFmtId="0" fontId="12" fillId="5" borderId="13" xfId="1" applyFont="1" applyFill="1" applyBorder="1" applyAlignment="1">
      <alignment horizontal="center" vertical="center" wrapText="1"/>
    </xf>
    <xf numFmtId="0" fontId="10" fillId="0" borderId="0" xfId="1" applyFont="1" applyAlignment="1">
      <alignment vertical="center" wrapText="1"/>
    </xf>
    <xf numFmtId="0" fontId="11" fillId="5" borderId="13" xfId="1" applyFont="1" applyFill="1" applyBorder="1" applyAlignment="1">
      <alignment vertical="center" wrapText="1"/>
    </xf>
    <xf numFmtId="0" fontId="11" fillId="5" borderId="13" xfId="2" applyFont="1" applyFill="1" applyBorder="1" applyAlignment="1" applyProtection="1">
      <alignment horizontal="left" vertical="center" wrapText="1"/>
    </xf>
    <xf numFmtId="0" fontId="10" fillId="5" borderId="13" xfId="1" applyFont="1" applyFill="1" applyBorder="1" applyAlignment="1">
      <alignment horizontal="left" vertical="center" wrapText="1"/>
    </xf>
    <xf numFmtId="0" fontId="14" fillId="5" borderId="13" xfId="1" applyFont="1" applyFill="1" applyBorder="1" applyAlignment="1">
      <alignment vertical="center" wrapText="1"/>
    </xf>
    <xf numFmtId="0" fontId="8" fillId="5" borderId="13" xfId="1" applyFont="1" applyFill="1" applyBorder="1" applyAlignment="1">
      <alignment vertical="center"/>
    </xf>
    <xf numFmtId="0" fontId="10" fillId="5" borderId="13" xfId="1" applyFont="1" applyFill="1" applyBorder="1" applyAlignment="1">
      <alignment horizontal="left" vertical="center"/>
    </xf>
    <xf numFmtId="0" fontId="10" fillId="5" borderId="13" xfId="1" applyFont="1" applyFill="1" applyBorder="1" applyAlignment="1">
      <alignment vertical="center" wrapText="1"/>
    </xf>
    <xf numFmtId="0" fontId="5" fillId="0" borderId="0" xfId="0" applyFont="1" applyAlignment="1">
      <alignment vertical="center" wrapText="1"/>
    </xf>
    <xf numFmtId="0" fontId="22" fillId="0" borderId="0" xfId="0" applyFont="1"/>
    <xf numFmtId="0" fontId="9" fillId="0" borderId="0" xfId="1"/>
    <xf numFmtId="0" fontId="25" fillId="0" borderId="0" xfId="1" applyFont="1"/>
    <xf numFmtId="0" fontId="12" fillId="8" borderId="22" xfId="1" applyFont="1" applyFill="1" applyBorder="1" applyAlignment="1">
      <alignment horizontal="center" vertical="center" wrapText="1"/>
    </xf>
    <xf numFmtId="0" fontId="12" fillId="8" borderId="22" xfId="1" applyFont="1" applyFill="1" applyBorder="1" applyAlignment="1">
      <alignment vertical="center" wrapText="1"/>
    </xf>
    <xf numFmtId="164" fontId="10" fillId="4" borderId="22" xfId="1" applyNumberFormat="1" applyFont="1" applyFill="1" applyBorder="1"/>
    <xf numFmtId="164" fontId="10" fillId="5" borderId="22" xfId="1" applyNumberFormat="1" applyFont="1" applyFill="1" applyBorder="1"/>
    <xf numFmtId="0" fontId="10" fillId="5" borderId="22" xfId="1" applyFont="1" applyFill="1" applyBorder="1"/>
    <xf numFmtId="10" fontId="10" fillId="5" borderId="22" xfId="1" applyNumberFormat="1" applyFont="1" applyFill="1" applyBorder="1"/>
    <xf numFmtId="1" fontId="10" fillId="5" borderId="22" xfId="1" applyNumberFormat="1" applyFont="1" applyFill="1" applyBorder="1"/>
    <xf numFmtId="0" fontId="9" fillId="9" borderId="22" xfId="1" applyFill="1" applyBorder="1"/>
    <xf numFmtId="14" fontId="9" fillId="5" borderId="22" xfId="1" applyNumberFormat="1" applyFill="1" applyBorder="1"/>
    <xf numFmtId="1" fontId="9" fillId="4" borderId="22" xfId="1" applyNumberFormat="1" applyFill="1" applyBorder="1"/>
    <xf numFmtId="0" fontId="9" fillId="4" borderId="22" xfId="1" applyFill="1" applyBorder="1"/>
    <xf numFmtId="0" fontId="9" fillId="5" borderId="22" xfId="1" applyFill="1" applyBorder="1"/>
    <xf numFmtId="0" fontId="10" fillId="0" borderId="0" xfId="1" applyFont="1"/>
    <xf numFmtId="0" fontId="10" fillId="0" borderId="0" xfId="1" applyFont="1" applyAlignment="1">
      <alignment wrapText="1"/>
    </xf>
    <xf numFmtId="0" fontId="27" fillId="8" borderId="22" xfId="1" applyFont="1" applyFill="1" applyBorder="1" applyAlignment="1">
      <alignment wrapText="1"/>
    </xf>
    <xf numFmtId="0" fontId="26" fillId="10" borderId="21" xfId="7" applyFill="1" applyAlignment="1">
      <alignment horizontal="left" vertical="center" wrapText="1"/>
    </xf>
    <xf numFmtId="0" fontId="11" fillId="10" borderId="13" xfId="1" applyFont="1" applyFill="1" applyBorder="1" applyAlignment="1">
      <alignment horizontal="left" vertical="center" wrapText="1"/>
    </xf>
    <xf numFmtId="44" fontId="11" fillId="10" borderId="13" xfId="6" applyFont="1" applyFill="1" applyBorder="1" applyAlignment="1">
      <alignment horizontal="left" vertical="center" wrapText="1"/>
    </xf>
    <xf numFmtId="0" fontId="10" fillId="10" borderId="13" xfId="1" applyFont="1" applyFill="1" applyBorder="1" applyAlignment="1">
      <alignment vertical="center"/>
    </xf>
    <xf numFmtId="0" fontId="11" fillId="10" borderId="13" xfId="1" applyFont="1" applyFill="1" applyBorder="1" applyAlignment="1">
      <alignment horizontal="left" vertical="center"/>
    </xf>
    <xf numFmtId="0" fontId="11" fillId="10" borderId="13" xfId="1" applyFont="1" applyFill="1" applyBorder="1" applyAlignment="1">
      <alignment vertical="center"/>
    </xf>
    <xf numFmtId="0" fontId="18" fillId="0" borderId="0" xfId="0" applyFont="1" applyAlignment="1">
      <alignment horizontal="center" wrapText="1"/>
    </xf>
    <xf numFmtId="0" fontId="19" fillId="0" borderId="0" xfId="0" applyFont="1" applyAlignment="1">
      <alignment horizont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3" borderId="1"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2" borderId="4" xfId="0" applyFont="1" applyFill="1" applyBorder="1" applyAlignment="1">
      <alignment horizontal="right" vertical="center" wrapText="1"/>
    </xf>
    <xf numFmtId="0" fontId="4" fillId="2" borderId="5" xfId="0" applyFont="1" applyFill="1" applyBorder="1" applyAlignment="1">
      <alignment horizontal="right" vertical="center" wrapText="1"/>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8" fillId="3" borderId="1" xfId="8"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4" fillId="3" borderId="3" xfId="0" applyNumberFormat="1" applyFont="1" applyFill="1" applyBorder="1" applyAlignment="1">
      <alignment horizontal="left" vertical="center" wrapText="1"/>
    </xf>
    <xf numFmtId="0" fontId="4" fillId="2" borderId="9"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28" fillId="3" borderId="11" xfId="8"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25" fillId="0" borderId="0" xfId="1" applyFont="1" applyAlignment="1"/>
    <xf numFmtId="0" fontId="24" fillId="6" borderId="19" xfId="1" applyFont="1" applyFill="1" applyBorder="1" applyAlignment="1">
      <alignment horizontal="center" vertical="center" wrapText="1"/>
    </xf>
    <xf numFmtId="0" fontId="11" fillId="6" borderId="20" xfId="1" applyFont="1" applyFill="1" applyBorder="1" applyAlignment="1">
      <alignment horizontal="center" vertical="center" wrapText="1"/>
    </xf>
    <xf numFmtId="0" fontId="11" fillId="6" borderId="14" xfId="1" applyFont="1" applyFill="1" applyBorder="1" applyAlignment="1">
      <alignment horizontal="center" vertical="center" wrapText="1"/>
    </xf>
  </cellXfs>
  <cellStyles count="9">
    <cellStyle name="Hypertextové prepojenie" xfId="8" builtinId="8"/>
    <cellStyle name="Hypertextové prepojenie 2" xfId="2"/>
    <cellStyle name="Mena" xfId="6" builtinId="4"/>
    <cellStyle name="Mena 2" xfId="4"/>
    <cellStyle name="Mena 3" xfId="5"/>
    <cellStyle name="Normálna" xfId="0" builtinId="0"/>
    <cellStyle name="Normálna 2" xfId="1"/>
    <cellStyle name="Normálne 2" xfId="3"/>
    <cellStyle name="Výpočet" xfId="7" builtinId="22"/>
  </cellStyles>
  <dxfs count="1">
    <dxf>
      <font>
        <b/>
        <i/>
        <color rgb="FFFF0000"/>
      </font>
    </dxf>
  </dxfs>
  <tableStyles count="0" defaultTableStyle="TableStyleMedium2" defaultPivotStyle="PivotStyleLight16"/>
  <colors>
    <mruColors>
      <color rgb="FFFFFFCC"/>
      <color rgb="FFCA9D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7ec55e5b485898c3/MIRRI_Dokumentacia/P_01_a_I_01_a_P_03_a_I_03_PRILOHA_KATALOG_POZIADAVIEK_mapovanie-a-zivotny-cyklus_Projekt_AA_OVM_BB_OsobaXY_DDMMYY_v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VINNE STANDARDY_ISVS"/>
      <sheetName val="KATALOG_POZIADAVKY"/>
      <sheetName val="FINAL_UCPA_Moduly"/>
      <sheetName val="MODULY"/>
      <sheetName val="TFC_v02"/>
      <sheetName val="ECF_v02"/>
      <sheetName val="UAW_v02"/>
      <sheetName val="INKREMENTY"/>
      <sheetName val="VZOR_OTAZKY DO VO"/>
      <sheetName val="VZOR_TESTOVANIE"/>
      <sheetName val="VZOR_POZIADAVKY PROCESY_EVS"/>
      <sheetName val="Skratky"/>
      <sheetName val="CISELNIK"/>
      <sheetName val="POVINNE_STANDARDY_ISVS"/>
      <sheetName val="VZOR_OTAZKY_DO_VO"/>
      <sheetName val="VZOR_POZIADAVKY_PROCESY_EVS"/>
      <sheetName val="POVINNE_STANDARDY_ISVS1"/>
      <sheetName val="VZOR_OTAZKY_DO_VO1"/>
      <sheetName val="VZOR_POZIADAVKY_PROCESY_EVS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roslav.pistek@justice.sk" TargetMode="External"/><Relationship Id="rId1" Type="http://schemas.openxmlformats.org/officeDocument/2006/relationships/hyperlink" Target="https://www.justice.gov.s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tabColor rgb="FFFFFF00"/>
  </sheetPr>
  <dimension ref="A1:R38"/>
  <sheetViews>
    <sheetView tabSelected="1" topLeftCell="A7" zoomScale="130" zoomScaleNormal="130" workbookViewId="0">
      <selection activeCell="C15" sqref="C15:I15"/>
    </sheetView>
  </sheetViews>
  <sheetFormatPr defaultColWidth="8.85546875" defaultRowHeight="15" x14ac:dyDescent="0.25"/>
  <cols>
    <col min="2" max="2" width="11.28515625" customWidth="1"/>
    <col min="4" max="4" width="6.28515625" customWidth="1"/>
    <col min="6" max="6" width="7.28515625" customWidth="1"/>
    <col min="7" max="7" width="12.28515625" customWidth="1"/>
    <col min="8" max="8" width="6" customWidth="1"/>
    <col min="9" max="9" width="14.28515625" customWidth="1"/>
  </cols>
  <sheetData>
    <row r="1" spans="1:18" x14ac:dyDescent="0.25">
      <c r="A1" s="1"/>
      <c r="B1" s="1"/>
      <c r="C1" s="1"/>
      <c r="D1" s="1"/>
      <c r="E1" s="1"/>
      <c r="F1" s="1"/>
      <c r="G1" s="1"/>
      <c r="H1" s="1"/>
      <c r="I1" s="1"/>
      <c r="J1" s="3"/>
      <c r="K1" s="4"/>
      <c r="L1" s="4"/>
      <c r="M1" s="4"/>
      <c r="N1" s="4"/>
      <c r="O1" s="4"/>
      <c r="P1" s="4"/>
      <c r="Q1" s="4"/>
      <c r="R1" s="4"/>
    </row>
    <row r="2" spans="1:18" x14ac:dyDescent="0.25">
      <c r="A2" s="1"/>
      <c r="B2" s="1"/>
      <c r="C2" s="1"/>
      <c r="D2" s="1"/>
      <c r="E2" s="1"/>
      <c r="F2" s="1"/>
      <c r="G2" s="1"/>
      <c r="H2" s="1"/>
      <c r="I2" s="1"/>
      <c r="J2" s="4"/>
      <c r="K2" s="4"/>
      <c r="L2" s="4"/>
      <c r="M2" s="4"/>
      <c r="N2" s="4"/>
      <c r="O2" s="4"/>
      <c r="P2" s="4"/>
      <c r="Q2" s="4"/>
      <c r="R2" s="4"/>
    </row>
    <row r="3" spans="1:18" ht="15" customHeight="1" x14ac:dyDescent="0.25">
      <c r="A3" s="1"/>
      <c r="B3" s="1"/>
      <c r="C3" s="1"/>
      <c r="D3" s="1"/>
      <c r="E3" s="1"/>
      <c r="F3" s="1"/>
      <c r="G3" s="1"/>
      <c r="H3" s="1"/>
      <c r="I3" s="1"/>
      <c r="J3" s="4"/>
      <c r="K3" s="4"/>
      <c r="L3" s="4"/>
      <c r="M3" s="4"/>
      <c r="N3" s="4"/>
      <c r="O3" s="4"/>
      <c r="P3" s="4"/>
      <c r="Q3" s="4"/>
      <c r="R3" s="4"/>
    </row>
    <row r="4" spans="1:18" ht="15" customHeight="1" x14ac:dyDescent="0.25">
      <c r="A4" s="1"/>
      <c r="B4" s="1"/>
      <c r="C4" s="1"/>
      <c r="D4" s="1"/>
      <c r="E4" s="1"/>
      <c r="F4" s="1"/>
      <c r="G4" s="1"/>
      <c r="H4" s="1"/>
      <c r="I4" s="1"/>
      <c r="J4" s="4"/>
      <c r="K4" s="4"/>
      <c r="L4" s="4"/>
      <c r="M4" s="4"/>
      <c r="N4" s="4"/>
      <c r="O4" s="4"/>
      <c r="P4" s="4"/>
      <c r="Q4" s="4"/>
      <c r="R4" s="4"/>
    </row>
    <row r="5" spans="1:18" x14ac:dyDescent="0.25">
      <c r="A5" s="1"/>
      <c r="B5" s="1"/>
      <c r="C5" s="1"/>
      <c r="D5" s="1"/>
      <c r="E5" s="1"/>
      <c r="F5" s="1"/>
      <c r="G5" s="1"/>
      <c r="H5" s="1"/>
      <c r="I5" s="1"/>
      <c r="J5" s="4"/>
      <c r="K5" s="4"/>
      <c r="L5" s="4"/>
      <c r="M5" s="4"/>
      <c r="N5" s="4"/>
      <c r="O5" s="4"/>
      <c r="P5" s="4"/>
      <c r="Q5" s="4"/>
      <c r="R5" s="4"/>
    </row>
    <row r="6" spans="1:18" ht="57.75" customHeight="1" x14ac:dyDescent="0.25">
      <c r="A6" s="54" t="s">
        <v>0</v>
      </c>
      <c r="B6" s="54"/>
      <c r="C6" s="54"/>
      <c r="D6" s="54"/>
      <c r="E6" s="54"/>
      <c r="F6" s="54"/>
      <c r="G6" s="54"/>
      <c r="H6" s="54"/>
      <c r="I6" s="54"/>
      <c r="J6" s="4"/>
      <c r="K6" s="4"/>
      <c r="L6" s="4"/>
      <c r="M6" s="4"/>
      <c r="N6" s="4"/>
      <c r="O6" s="4"/>
      <c r="P6" s="4"/>
      <c r="Q6" s="4"/>
      <c r="R6" s="4"/>
    </row>
    <row r="7" spans="1:18" x14ac:dyDescent="0.25">
      <c r="A7" s="55"/>
      <c r="B7" s="55"/>
      <c r="C7" s="55"/>
      <c r="D7" s="55"/>
      <c r="E7" s="55"/>
      <c r="F7" s="55"/>
      <c r="G7" s="55"/>
      <c r="H7" s="55"/>
      <c r="I7" s="55"/>
      <c r="J7" s="4"/>
      <c r="K7" s="30" t="s">
        <v>1</v>
      </c>
      <c r="L7" s="4"/>
      <c r="M7" s="4"/>
      <c r="N7" s="4"/>
      <c r="O7" s="4"/>
      <c r="P7" s="4"/>
      <c r="Q7" s="4"/>
      <c r="R7" s="4"/>
    </row>
    <row r="8" spans="1:18" ht="3.75" customHeight="1" x14ac:dyDescent="0.25">
      <c r="A8" s="55"/>
      <c r="B8" s="55"/>
      <c r="C8" s="55"/>
      <c r="D8" s="55"/>
      <c r="E8" s="55"/>
      <c r="F8" s="55"/>
      <c r="G8" s="55"/>
      <c r="H8" s="55"/>
      <c r="I8" s="55"/>
      <c r="J8" s="4"/>
      <c r="K8" s="4"/>
      <c r="L8" s="4"/>
      <c r="M8" s="4"/>
      <c r="N8" s="4"/>
      <c r="O8" s="4"/>
      <c r="P8" s="4"/>
      <c r="Q8" s="4"/>
      <c r="R8" s="4"/>
    </row>
    <row r="9" spans="1:18" ht="14.25" hidden="1" customHeight="1" x14ac:dyDescent="0.25">
      <c r="A9" s="55"/>
      <c r="B9" s="55"/>
      <c r="C9" s="55"/>
      <c r="D9" s="55"/>
      <c r="E9" s="55"/>
      <c r="F9" s="55"/>
      <c r="G9" s="55"/>
      <c r="H9" s="55"/>
      <c r="I9" s="55"/>
      <c r="J9" s="4"/>
      <c r="K9" s="4"/>
      <c r="L9" s="4"/>
      <c r="M9" s="4"/>
      <c r="N9" s="4"/>
      <c r="O9" s="4"/>
      <c r="P9" s="4"/>
      <c r="Q9" s="4"/>
      <c r="R9" s="4"/>
    </row>
    <row r="10" spans="1:18" ht="15" customHeight="1" x14ac:dyDescent="0.25">
      <c r="A10" s="1"/>
      <c r="B10" s="1"/>
      <c r="C10" s="1"/>
      <c r="D10" s="1"/>
      <c r="E10" s="1"/>
      <c r="F10" s="1"/>
      <c r="G10" s="1"/>
      <c r="H10" s="1"/>
      <c r="I10" s="1"/>
      <c r="J10" s="4"/>
      <c r="K10" s="4"/>
      <c r="L10" s="4"/>
      <c r="M10" s="4"/>
      <c r="N10" s="4"/>
      <c r="O10" s="4"/>
      <c r="P10" s="4"/>
      <c r="Q10" s="4"/>
      <c r="R10" s="4"/>
    </row>
    <row r="11" spans="1:18" x14ac:dyDescent="0.25">
      <c r="B11" s="1"/>
      <c r="C11" s="1"/>
      <c r="D11" s="1"/>
      <c r="E11" s="1"/>
      <c r="F11" s="1"/>
      <c r="G11" s="1"/>
      <c r="H11" s="1"/>
      <c r="I11" s="1"/>
      <c r="J11" s="4"/>
      <c r="K11" s="4"/>
      <c r="L11" s="4"/>
      <c r="M11" s="4"/>
      <c r="N11" s="4"/>
      <c r="O11" s="4"/>
      <c r="P11" s="4"/>
      <c r="Q11" s="4"/>
      <c r="R11" s="4"/>
    </row>
    <row r="12" spans="1:18" ht="15.75" thickBot="1" x14ac:dyDescent="0.3">
      <c r="B12" s="1"/>
      <c r="C12" s="1"/>
      <c r="D12" s="1"/>
      <c r="E12" s="1"/>
      <c r="F12" s="1"/>
      <c r="G12" s="1"/>
      <c r="H12" s="1"/>
      <c r="I12" s="1"/>
      <c r="J12" s="4"/>
      <c r="K12" s="4"/>
      <c r="L12" s="4"/>
      <c r="M12" s="4"/>
      <c r="N12" s="4"/>
      <c r="O12" s="4"/>
      <c r="P12" s="4"/>
      <c r="Q12" s="4"/>
      <c r="R12" s="4"/>
    </row>
    <row r="13" spans="1:18" ht="16.5" x14ac:dyDescent="0.25">
      <c r="A13" s="60" t="s">
        <v>2</v>
      </c>
      <c r="B13" s="61"/>
      <c r="C13" s="62" t="s">
        <v>210</v>
      </c>
      <c r="D13" s="62"/>
      <c r="E13" s="62"/>
      <c r="F13" s="62"/>
      <c r="G13" s="62"/>
      <c r="H13" s="62"/>
      <c r="I13" s="63"/>
      <c r="J13" s="4"/>
      <c r="K13" s="4"/>
      <c r="L13" s="4"/>
      <c r="M13" s="4"/>
      <c r="N13" s="4"/>
      <c r="O13" s="4"/>
      <c r="P13" s="4"/>
      <c r="Q13" s="4"/>
      <c r="R13" s="4"/>
    </row>
    <row r="14" spans="1:18" ht="16.5" hidden="1" x14ac:dyDescent="0.25">
      <c r="A14" s="56" t="s">
        <v>3</v>
      </c>
      <c r="B14" s="57"/>
      <c r="C14" s="58"/>
      <c r="D14" s="58"/>
      <c r="E14" s="58"/>
      <c r="F14" s="58"/>
      <c r="G14" s="58"/>
      <c r="H14" s="58"/>
      <c r="I14" s="59"/>
      <c r="J14" s="4"/>
      <c r="K14" s="4"/>
      <c r="L14" s="4"/>
      <c r="M14" s="4"/>
      <c r="N14" s="4"/>
      <c r="O14" s="4"/>
      <c r="P14" s="4"/>
      <c r="Q14" s="4"/>
      <c r="R14" s="4"/>
    </row>
    <row r="15" spans="1:18" ht="30.75" customHeight="1" x14ac:dyDescent="0.25">
      <c r="A15" s="56" t="s">
        <v>4</v>
      </c>
      <c r="B15" s="57"/>
      <c r="C15" s="58" t="s">
        <v>213</v>
      </c>
      <c r="D15" s="58"/>
      <c r="E15" s="58"/>
      <c r="F15" s="58"/>
      <c r="G15" s="58"/>
      <c r="H15" s="58"/>
      <c r="I15" s="59"/>
      <c r="J15" s="4"/>
      <c r="K15" s="4"/>
      <c r="L15" s="4"/>
      <c r="M15" s="4"/>
      <c r="N15" s="4"/>
      <c r="O15" s="4"/>
      <c r="P15" s="4"/>
      <c r="Q15" s="4"/>
      <c r="R15" s="4"/>
    </row>
    <row r="16" spans="1:18" ht="14.45" customHeight="1" x14ac:dyDescent="0.25">
      <c r="A16" s="56" t="s">
        <v>5</v>
      </c>
      <c r="B16" s="57"/>
      <c r="C16" s="58" t="s">
        <v>6</v>
      </c>
      <c r="D16" s="58"/>
      <c r="E16" s="58"/>
      <c r="F16" s="58"/>
      <c r="G16" s="58"/>
      <c r="H16" s="58"/>
      <c r="I16" s="59"/>
      <c r="J16" s="4"/>
      <c r="K16" s="4"/>
      <c r="L16" s="4"/>
      <c r="M16" s="4"/>
      <c r="N16" s="4"/>
      <c r="O16" s="4"/>
      <c r="P16" s="4"/>
      <c r="Q16" s="4"/>
      <c r="R16" s="4"/>
    </row>
    <row r="17" spans="1:18" ht="16.5" x14ac:dyDescent="0.25">
      <c r="A17" s="56" t="s">
        <v>7</v>
      </c>
      <c r="B17" s="57"/>
      <c r="C17" s="58" t="s">
        <v>8</v>
      </c>
      <c r="D17" s="58"/>
      <c r="E17" s="58"/>
      <c r="F17" s="58"/>
      <c r="G17" s="58"/>
      <c r="H17" s="58"/>
      <c r="I17" s="59"/>
      <c r="J17" s="4"/>
      <c r="K17" s="4"/>
      <c r="L17" s="4"/>
      <c r="M17" s="4"/>
      <c r="N17" s="4"/>
      <c r="O17" s="4"/>
      <c r="P17" s="4"/>
      <c r="Q17" s="4"/>
      <c r="R17" s="4"/>
    </row>
    <row r="18" spans="1:18" ht="16.5" x14ac:dyDescent="0.25">
      <c r="A18" s="56" t="s">
        <v>9</v>
      </c>
      <c r="B18" s="57"/>
      <c r="C18" s="58" t="s">
        <v>10</v>
      </c>
      <c r="D18" s="58"/>
      <c r="E18" s="58"/>
      <c r="F18" s="58"/>
      <c r="G18" s="58"/>
      <c r="H18" s="58"/>
      <c r="I18" s="59"/>
      <c r="J18" s="4"/>
      <c r="K18" s="4"/>
      <c r="L18" s="4"/>
      <c r="M18" s="4"/>
      <c r="N18" s="4"/>
      <c r="O18" s="4"/>
      <c r="P18" s="4"/>
      <c r="Q18" s="4"/>
      <c r="R18" s="4"/>
    </row>
    <row r="19" spans="1:18" ht="16.5" x14ac:dyDescent="0.25">
      <c r="A19" s="56" t="s">
        <v>11</v>
      </c>
      <c r="B19" s="57"/>
      <c r="C19" s="64" t="s">
        <v>12</v>
      </c>
      <c r="D19" s="58"/>
      <c r="E19" s="58"/>
      <c r="F19" s="58"/>
      <c r="G19" s="58"/>
      <c r="H19" s="58"/>
      <c r="I19" s="59"/>
      <c r="J19" s="4"/>
      <c r="K19" s="4"/>
      <c r="L19" s="4"/>
      <c r="M19" s="4"/>
      <c r="N19" s="4"/>
      <c r="O19" s="4"/>
      <c r="P19" s="4"/>
      <c r="Q19" s="4"/>
      <c r="R19" s="4"/>
    </row>
    <row r="20" spans="1:18" ht="16.5" x14ac:dyDescent="0.25">
      <c r="A20" s="56" t="s">
        <v>13</v>
      </c>
      <c r="B20" s="57"/>
      <c r="C20" s="65" t="s">
        <v>14</v>
      </c>
      <c r="D20" s="65"/>
      <c r="E20" s="65"/>
      <c r="F20" s="65"/>
      <c r="G20" s="65"/>
      <c r="H20" s="65"/>
      <c r="I20" s="66"/>
      <c r="J20" s="4"/>
      <c r="K20" s="4"/>
      <c r="L20" s="4"/>
      <c r="M20" s="4"/>
      <c r="N20" s="4"/>
      <c r="O20" s="4"/>
      <c r="P20" s="4"/>
      <c r="Q20" s="4"/>
      <c r="R20" s="4"/>
    </row>
    <row r="21" spans="1:18" ht="19.5" customHeight="1" x14ac:dyDescent="0.25">
      <c r="A21" s="56" t="s">
        <v>15</v>
      </c>
      <c r="B21" s="57"/>
      <c r="C21" s="58" t="s">
        <v>211</v>
      </c>
      <c r="D21" s="58"/>
      <c r="E21" s="58"/>
      <c r="F21" s="58"/>
      <c r="G21" s="58"/>
      <c r="H21" s="58"/>
      <c r="I21" s="59"/>
      <c r="J21" s="4"/>
      <c r="K21" s="4"/>
      <c r="L21" s="4"/>
      <c r="M21" s="4"/>
      <c r="N21" s="4"/>
      <c r="O21" s="4"/>
      <c r="P21" s="4"/>
      <c r="Q21" s="4"/>
      <c r="R21" s="4"/>
    </row>
    <row r="22" spans="1:18" ht="33" customHeight="1" thickBot="1" x14ac:dyDescent="0.3">
      <c r="A22" s="67" t="s">
        <v>16</v>
      </c>
      <c r="B22" s="68"/>
      <c r="C22" s="69" t="s">
        <v>212</v>
      </c>
      <c r="D22" s="70"/>
      <c r="E22" s="70"/>
      <c r="F22" s="70"/>
      <c r="G22" s="70"/>
      <c r="H22" s="70"/>
      <c r="I22" s="71"/>
      <c r="J22" s="4"/>
      <c r="K22" s="4"/>
      <c r="L22" s="4"/>
      <c r="M22" s="4"/>
      <c r="N22" s="4"/>
      <c r="O22" s="4"/>
      <c r="P22" s="4"/>
      <c r="Q22" s="4"/>
      <c r="R22" s="4"/>
    </row>
    <row r="23" spans="1:18" x14ac:dyDescent="0.25">
      <c r="A23" s="1"/>
      <c r="B23" s="1"/>
      <c r="C23" s="1"/>
      <c r="D23" s="1"/>
      <c r="E23" s="1"/>
      <c r="F23" s="1"/>
      <c r="G23" s="1"/>
      <c r="H23" s="1"/>
      <c r="I23" s="1"/>
      <c r="J23" s="4"/>
      <c r="K23" s="4"/>
      <c r="L23" s="4"/>
      <c r="M23" s="4"/>
      <c r="N23" s="4"/>
      <c r="O23" s="4"/>
      <c r="P23" s="4"/>
      <c r="Q23" s="4"/>
      <c r="R23" s="4"/>
    </row>
    <row r="24" spans="1:18" x14ac:dyDescent="0.25">
      <c r="A24" s="72" t="s">
        <v>17</v>
      </c>
      <c r="B24" s="72"/>
      <c r="C24" s="72"/>
      <c r="D24" s="72"/>
      <c r="E24" s="72"/>
      <c r="F24" s="72"/>
      <c r="G24" s="72"/>
      <c r="H24" s="72"/>
      <c r="I24" s="72"/>
      <c r="J24" s="4"/>
      <c r="K24" s="4"/>
      <c r="L24" s="4"/>
      <c r="M24" s="4"/>
      <c r="N24" s="4"/>
      <c r="O24" s="4"/>
      <c r="P24" s="4"/>
      <c r="Q24" s="4"/>
      <c r="R24" s="4"/>
    </row>
    <row r="25" spans="1:18" x14ac:dyDescent="0.25">
      <c r="A25" s="32" t="s">
        <v>18</v>
      </c>
      <c r="B25" s="31"/>
      <c r="C25" s="31"/>
      <c r="D25" s="31"/>
      <c r="E25" s="31"/>
      <c r="F25" s="31"/>
      <c r="G25" s="31"/>
      <c r="H25" s="31"/>
      <c r="I25" s="31"/>
      <c r="J25" s="4"/>
      <c r="K25" s="4"/>
      <c r="L25" s="4"/>
      <c r="M25" s="4"/>
      <c r="N25" s="4"/>
      <c r="O25" s="4"/>
      <c r="P25" s="4"/>
      <c r="Q25" s="4"/>
      <c r="R25" s="4"/>
    </row>
    <row r="26" spans="1:18" x14ac:dyDescent="0.25">
      <c r="A26" s="32" t="s">
        <v>19</v>
      </c>
      <c r="B26" s="31"/>
      <c r="C26" s="31"/>
      <c r="D26" s="31"/>
      <c r="E26" s="31"/>
      <c r="F26" s="31"/>
      <c r="G26" s="31"/>
      <c r="H26" s="31"/>
      <c r="I26" s="31"/>
      <c r="J26" s="4"/>
      <c r="K26" s="4"/>
      <c r="L26" s="4"/>
      <c r="M26" s="4"/>
      <c r="N26" s="4"/>
      <c r="O26" s="4"/>
      <c r="P26" s="4"/>
      <c r="Q26" s="4"/>
      <c r="R26" s="4"/>
    </row>
    <row r="27" spans="1:18" x14ac:dyDescent="0.25">
      <c r="A27" s="29"/>
      <c r="B27" s="29"/>
      <c r="C27" s="29"/>
      <c r="D27" s="29"/>
      <c r="E27" s="29"/>
      <c r="F27" s="29"/>
      <c r="G27" s="29"/>
      <c r="H27" s="29"/>
      <c r="I27" s="29"/>
      <c r="J27" s="4"/>
      <c r="K27" s="4"/>
      <c r="L27" s="4"/>
      <c r="M27" s="4"/>
      <c r="N27" s="4"/>
      <c r="O27" s="4"/>
      <c r="P27" s="4"/>
      <c r="Q27" s="4"/>
      <c r="R27" s="4"/>
    </row>
    <row r="28" spans="1:18" x14ac:dyDescent="0.25">
      <c r="A28" s="2"/>
      <c r="B28" s="2"/>
      <c r="C28" s="1"/>
      <c r="D28" s="1"/>
      <c r="E28" s="1"/>
      <c r="F28" s="1"/>
      <c r="G28" s="1"/>
      <c r="H28" s="1"/>
      <c r="I28" s="1"/>
      <c r="J28" s="4"/>
      <c r="K28" s="4"/>
      <c r="L28" s="4"/>
      <c r="M28" s="4"/>
      <c r="N28" s="4"/>
      <c r="O28" s="4"/>
      <c r="P28" s="4"/>
      <c r="Q28" s="4"/>
      <c r="R28" s="4"/>
    </row>
    <row r="29" spans="1:18" x14ac:dyDescent="0.25">
      <c r="A29" s="1"/>
      <c r="B29" s="1"/>
      <c r="C29" s="1"/>
      <c r="D29" s="1"/>
      <c r="E29" s="1"/>
      <c r="F29" s="1"/>
      <c r="G29" s="1"/>
      <c r="H29" s="1"/>
      <c r="I29" s="1"/>
      <c r="J29" s="4"/>
      <c r="K29" s="4"/>
      <c r="L29" s="4"/>
      <c r="M29" s="4"/>
      <c r="N29" s="4"/>
      <c r="O29" s="4"/>
      <c r="P29" s="4"/>
      <c r="Q29" s="4"/>
      <c r="R29" s="4"/>
    </row>
    <row r="30" spans="1:18" x14ac:dyDescent="0.25">
      <c r="A30" s="1"/>
      <c r="B30" s="1"/>
      <c r="C30" s="1"/>
      <c r="D30" s="1"/>
      <c r="E30" s="1"/>
      <c r="F30" s="1"/>
      <c r="G30" s="1"/>
      <c r="H30" s="1"/>
      <c r="I30" s="1"/>
      <c r="J30" s="4"/>
      <c r="K30" s="4"/>
      <c r="L30" s="4"/>
      <c r="M30" s="4"/>
      <c r="N30" s="4"/>
      <c r="O30" s="4"/>
      <c r="P30" s="4"/>
      <c r="Q30" s="4"/>
      <c r="R30" s="4"/>
    </row>
    <row r="31" spans="1:18" x14ac:dyDescent="0.25">
      <c r="A31" s="1"/>
      <c r="B31" s="1"/>
      <c r="C31" s="1"/>
      <c r="D31" s="1"/>
      <c r="E31" s="1"/>
      <c r="F31" s="1"/>
      <c r="G31" s="1"/>
      <c r="H31" s="1"/>
      <c r="I31" s="1"/>
      <c r="J31" s="4"/>
      <c r="K31" s="4"/>
      <c r="L31" s="4"/>
      <c r="M31" s="4"/>
      <c r="N31" s="4"/>
      <c r="O31" s="4"/>
      <c r="P31" s="4"/>
      <c r="Q31" s="4"/>
      <c r="R31" s="4"/>
    </row>
    <row r="32" spans="1:18" x14ac:dyDescent="0.25">
      <c r="A32" s="1"/>
      <c r="B32" s="1"/>
      <c r="C32" s="1"/>
      <c r="D32" s="1"/>
      <c r="E32" s="1"/>
      <c r="F32" s="1"/>
      <c r="G32" s="1"/>
      <c r="H32" s="1"/>
      <c r="I32" s="1"/>
      <c r="J32" s="4"/>
      <c r="K32" s="4"/>
      <c r="L32" s="4"/>
      <c r="M32" s="4"/>
      <c r="N32" s="4"/>
      <c r="O32" s="4"/>
      <c r="P32" s="4"/>
      <c r="Q32" s="4"/>
      <c r="R32" s="4"/>
    </row>
    <row r="33" spans="1:18" x14ac:dyDescent="0.25">
      <c r="A33" s="1"/>
      <c r="B33" s="1"/>
      <c r="C33" s="1"/>
      <c r="D33" s="1"/>
      <c r="E33" s="1"/>
      <c r="F33" s="1"/>
      <c r="G33" s="1"/>
      <c r="H33" s="1"/>
      <c r="I33" s="1"/>
      <c r="J33" s="4"/>
      <c r="K33" s="4"/>
      <c r="L33" s="4"/>
      <c r="M33" s="4"/>
      <c r="N33" s="4"/>
      <c r="O33" s="4"/>
      <c r="P33" s="4"/>
      <c r="Q33" s="4"/>
      <c r="R33" s="4"/>
    </row>
    <row r="34" spans="1:18" x14ac:dyDescent="0.25">
      <c r="A34" s="1"/>
      <c r="B34" s="1"/>
      <c r="C34" s="1"/>
      <c r="D34" s="1"/>
      <c r="E34" s="1"/>
      <c r="F34" s="1"/>
      <c r="G34" s="1"/>
      <c r="H34" s="1"/>
      <c r="I34" s="1"/>
      <c r="J34" s="4"/>
      <c r="K34" s="4"/>
      <c r="L34" s="4"/>
      <c r="M34" s="4"/>
      <c r="N34" s="4"/>
      <c r="O34" s="4"/>
      <c r="P34" s="4"/>
      <c r="Q34" s="4"/>
      <c r="R34" s="4"/>
    </row>
    <row r="35" spans="1:18" x14ac:dyDescent="0.25">
      <c r="A35" s="1"/>
      <c r="B35" s="1"/>
      <c r="C35" s="1"/>
      <c r="D35" s="1"/>
      <c r="E35" s="1"/>
      <c r="F35" s="1"/>
      <c r="G35" s="1"/>
      <c r="H35" s="1"/>
      <c r="I35" s="1"/>
    </row>
    <row r="36" spans="1:18" x14ac:dyDescent="0.25">
      <c r="A36" s="1"/>
      <c r="B36" s="1"/>
      <c r="C36" s="1"/>
      <c r="D36" s="1"/>
      <c r="E36" s="1"/>
      <c r="F36" s="1"/>
      <c r="G36" s="1"/>
      <c r="H36" s="1"/>
      <c r="I36" s="1"/>
    </row>
    <row r="37" spans="1:18" x14ac:dyDescent="0.25">
      <c r="A37" s="1"/>
      <c r="B37" s="1"/>
      <c r="C37" s="1"/>
      <c r="D37" s="1"/>
      <c r="E37" s="1"/>
      <c r="F37" s="1"/>
      <c r="G37" s="1"/>
      <c r="H37" s="1"/>
      <c r="I37" s="1"/>
    </row>
    <row r="38" spans="1:18" x14ac:dyDescent="0.25">
      <c r="A38" s="1"/>
      <c r="B38" s="1"/>
      <c r="C38" s="1"/>
      <c r="D38" s="1"/>
      <c r="E38" s="1"/>
      <c r="F38" s="1"/>
      <c r="G38" s="1"/>
      <c r="H38" s="1"/>
      <c r="I38" s="1"/>
    </row>
  </sheetData>
  <mergeCells count="22">
    <mergeCell ref="A21:B21"/>
    <mergeCell ref="C21:I21"/>
    <mergeCell ref="A22:B22"/>
    <mergeCell ref="C22:I22"/>
    <mergeCell ref="A24:I24"/>
    <mergeCell ref="A18:B18"/>
    <mergeCell ref="C18:I18"/>
    <mergeCell ref="A19:B19"/>
    <mergeCell ref="C19:I19"/>
    <mergeCell ref="A20:B20"/>
    <mergeCell ref="C20:I20"/>
    <mergeCell ref="A6:I9"/>
    <mergeCell ref="A16:B16"/>
    <mergeCell ref="C16:I16"/>
    <mergeCell ref="A17:B17"/>
    <mergeCell ref="C17:I17"/>
    <mergeCell ref="A13:B13"/>
    <mergeCell ref="C13:I13"/>
    <mergeCell ref="A14:B14"/>
    <mergeCell ref="C14:I14"/>
    <mergeCell ref="A15:B15"/>
    <mergeCell ref="C15:I15"/>
  </mergeCells>
  <hyperlinks>
    <hyperlink ref="C19" r:id="rId1"/>
    <hyperlink ref="C22" r:id="rId2"/>
  </hyperlinks>
  <pageMargins left="0.7" right="0.7" top="0.75" bottom="0.75" header="0.3" footer="0.3"/>
  <pageSetup paperSize="9" orientation="portrait"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6">
    <tabColor rgb="FFFFC000"/>
  </sheetPr>
  <dimension ref="A1:Q297"/>
  <sheetViews>
    <sheetView zoomScale="110" zoomScaleNormal="110" workbookViewId="0">
      <pane xSplit="1" topLeftCell="F1" activePane="topRight" state="frozen"/>
      <selection pane="topRight" activeCell="Q1" sqref="Q1"/>
    </sheetView>
  </sheetViews>
  <sheetFormatPr defaultColWidth="10.28515625" defaultRowHeight="12.75" x14ac:dyDescent="0.25"/>
  <cols>
    <col min="1" max="1" width="14.85546875" style="6" customWidth="1"/>
    <col min="2" max="2" width="36" style="6" customWidth="1"/>
    <col min="3" max="3" width="58.28515625" style="5" customWidth="1"/>
    <col min="4" max="4" width="50.140625" style="5" customWidth="1"/>
    <col min="5" max="5" width="66" style="5" customWidth="1"/>
    <col min="6" max="6" width="27.28515625" style="5" customWidth="1"/>
    <col min="7" max="7" width="19.28515625" style="5" customWidth="1"/>
    <col min="8" max="12" width="19.28515625" style="5" hidden="1" customWidth="1"/>
    <col min="13" max="13" width="27.28515625" style="5" customWidth="1"/>
    <col min="14" max="14" width="34.28515625" style="5" customWidth="1"/>
    <col min="15" max="15" width="64.28515625" style="5" customWidth="1"/>
    <col min="16" max="17" width="10.28515625" style="5" customWidth="1"/>
    <col min="18" max="16384" width="10.28515625" style="5"/>
  </cols>
  <sheetData>
    <row r="1" spans="1:17" ht="55.5" customHeight="1" x14ac:dyDescent="0.25">
      <c r="A1" s="73" t="s">
        <v>20</v>
      </c>
      <c r="B1" s="74"/>
      <c r="C1" s="74"/>
      <c r="D1" s="74"/>
      <c r="E1" s="74"/>
      <c r="F1" s="74"/>
      <c r="G1" s="74"/>
      <c r="H1" s="74"/>
      <c r="I1" s="74"/>
      <c r="J1" s="74"/>
      <c r="K1" s="74"/>
      <c r="L1" s="74"/>
      <c r="M1" s="74"/>
      <c r="N1" s="74"/>
      <c r="O1" s="75"/>
      <c r="P1" s="21"/>
    </row>
    <row r="2" spans="1:17" s="19" customFormat="1" ht="63.75" x14ac:dyDescent="0.25">
      <c r="A2" s="9" t="s">
        <v>21</v>
      </c>
      <c r="B2" s="9" t="s">
        <v>22</v>
      </c>
      <c r="C2" s="9" t="s">
        <v>23</v>
      </c>
      <c r="D2" s="9" t="s">
        <v>24</v>
      </c>
      <c r="E2" s="9" t="s">
        <v>25</v>
      </c>
      <c r="F2" s="9" t="s">
        <v>26</v>
      </c>
      <c r="G2" s="9" t="s">
        <v>27</v>
      </c>
      <c r="H2" s="9" t="s">
        <v>28</v>
      </c>
      <c r="I2" s="9" t="s">
        <v>29</v>
      </c>
      <c r="J2" s="9" t="s">
        <v>30</v>
      </c>
      <c r="K2" s="9" t="s">
        <v>31</v>
      </c>
      <c r="L2" s="9" t="s">
        <v>32</v>
      </c>
      <c r="M2" s="9" t="s">
        <v>33</v>
      </c>
      <c r="N2" s="9" t="s">
        <v>34</v>
      </c>
      <c r="O2" s="9" t="s">
        <v>35</v>
      </c>
    </row>
    <row r="3" spans="1:17" ht="25.5" x14ac:dyDescent="0.25">
      <c r="A3" s="20" t="s">
        <v>36</v>
      </c>
      <c r="B3" s="20" t="s">
        <v>37</v>
      </c>
      <c r="C3" s="22" t="s">
        <v>41</v>
      </c>
      <c r="D3" s="22" t="s">
        <v>42</v>
      </c>
      <c r="E3" s="13" t="s">
        <v>141</v>
      </c>
      <c r="F3" s="13" t="s">
        <v>38</v>
      </c>
      <c r="G3" s="13" t="s">
        <v>39</v>
      </c>
      <c r="H3" s="49"/>
      <c r="I3" s="49"/>
      <c r="J3" s="49"/>
      <c r="K3" s="50">
        <v>560</v>
      </c>
      <c r="L3" s="50">
        <f t="shared" ref="L3:L5" si="0">J3*K3</f>
        <v>0</v>
      </c>
      <c r="M3" s="48" t="str">
        <f>IFERROR(VLOOKUP(G3,' Moduly a inkrementy'!$B$3:$C$17,2,FALSE),"")</f>
        <v>Inkrement 1</v>
      </c>
      <c r="N3" s="12"/>
      <c r="O3" s="12"/>
      <c r="P3" s="14"/>
      <c r="Q3" s="11"/>
    </row>
    <row r="4" spans="1:17" ht="76.5" x14ac:dyDescent="0.25">
      <c r="A4" s="20" t="s">
        <v>40</v>
      </c>
      <c r="B4" s="20" t="s">
        <v>50</v>
      </c>
      <c r="C4" s="22" t="s">
        <v>142</v>
      </c>
      <c r="D4" s="13" t="s">
        <v>143</v>
      </c>
      <c r="E4" s="13" t="s">
        <v>144</v>
      </c>
      <c r="F4" s="13" t="s">
        <v>38</v>
      </c>
      <c r="G4" s="13" t="s">
        <v>39</v>
      </c>
      <c r="H4" s="49"/>
      <c r="I4" s="49"/>
      <c r="J4" s="49"/>
      <c r="K4" s="50">
        <v>561</v>
      </c>
      <c r="L4" s="50">
        <f t="shared" ref="L4" si="1">J4*K4</f>
        <v>0</v>
      </c>
      <c r="M4" s="48" t="str">
        <f>IFERROR(VLOOKUP(G4,' Moduly a inkrementy'!$B$3:$C$17,2,FALSE),"")</f>
        <v>Inkrement 1</v>
      </c>
      <c r="N4" s="12"/>
      <c r="O4" s="12"/>
      <c r="P4" s="14"/>
      <c r="Q4" s="11"/>
    </row>
    <row r="5" spans="1:17" ht="63.75" x14ac:dyDescent="0.25">
      <c r="A5" s="20" t="s">
        <v>43</v>
      </c>
      <c r="B5" s="20" t="s">
        <v>45</v>
      </c>
      <c r="C5" s="22" t="s">
        <v>142</v>
      </c>
      <c r="D5" s="13" t="s">
        <v>145</v>
      </c>
      <c r="E5" s="13" t="s">
        <v>146</v>
      </c>
      <c r="F5" s="13" t="s">
        <v>38</v>
      </c>
      <c r="G5" s="13" t="s">
        <v>39</v>
      </c>
      <c r="H5" s="49"/>
      <c r="I5" s="49"/>
      <c r="J5" s="49"/>
      <c r="K5" s="50">
        <v>560</v>
      </c>
      <c r="L5" s="50">
        <f t="shared" si="0"/>
        <v>0</v>
      </c>
      <c r="M5" s="48" t="str">
        <f>IFERROR(VLOOKUP(G5,' Moduly a inkrementy'!$B$3:$C$17,2,FALSE),"")</f>
        <v>Inkrement 1</v>
      </c>
      <c r="N5" s="12"/>
      <c r="O5" s="12"/>
      <c r="P5" s="14"/>
      <c r="Q5" s="11"/>
    </row>
    <row r="6" spans="1:17" ht="89.25" x14ac:dyDescent="0.25">
      <c r="A6" s="20" t="s">
        <v>44</v>
      </c>
      <c r="B6" s="20" t="s">
        <v>50</v>
      </c>
      <c r="C6" s="22" t="s">
        <v>142</v>
      </c>
      <c r="D6" s="13" t="s">
        <v>147</v>
      </c>
      <c r="E6" s="13" t="s">
        <v>148</v>
      </c>
      <c r="F6" s="13" t="s">
        <v>38</v>
      </c>
      <c r="G6" s="13" t="s">
        <v>39</v>
      </c>
      <c r="H6" s="49"/>
      <c r="I6" s="49"/>
      <c r="J6" s="49"/>
      <c r="K6" s="50"/>
      <c r="L6" s="50">
        <f t="shared" ref="L6:L7" si="2">J6*K6</f>
        <v>0</v>
      </c>
      <c r="M6" s="48" t="str">
        <f>IFERROR(VLOOKUP(G6,' Moduly a inkrementy'!$B$3:$C$17,2,FALSE),"")</f>
        <v>Inkrement 1</v>
      </c>
      <c r="N6" s="22"/>
      <c r="O6" s="22"/>
      <c r="P6" s="18"/>
      <c r="Q6" s="17"/>
    </row>
    <row r="7" spans="1:17" ht="63.75" x14ac:dyDescent="0.25">
      <c r="A7" s="20" t="s">
        <v>46</v>
      </c>
      <c r="B7" s="20" t="s">
        <v>45</v>
      </c>
      <c r="C7" s="22" t="s">
        <v>142</v>
      </c>
      <c r="D7" s="13" t="s">
        <v>149</v>
      </c>
      <c r="E7" s="13" t="s">
        <v>146</v>
      </c>
      <c r="F7" s="13" t="s">
        <v>38</v>
      </c>
      <c r="G7" s="13" t="s">
        <v>39</v>
      </c>
      <c r="H7" s="49"/>
      <c r="I7" s="49"/>
      <c r="J7" s="49"/>
      <c r="K7" s="50"/>
      <c r="L7" s="50">
        <f t="shared" si="2"/>
        <v>0</v>
      </c>
      <c r="M7" s="48" t="str">
        <f>IFERROR(VLOOKUP(G7,' Moduly a inkrementy'!$B$3:$C$17,2,FALSE),"")</f>
        <v>Inkrement 1</v>
      </c>
      <c r="N7" s="22"/>
      <c r="O7" s="22"/>
      <c r="P7" s="18"/>
      <c r="Q7" s="17"/>
    </row>
    <row r="8" spans="1:17" ht="89.25" x14ac:dyDescent="0.25">
      <c r="A8" s="20" t="s">
        <v>47</v>
      </c>
      <c r="B8" s="20" t="s">
        <v>50</v>
      </c>
      <c r="C8" s="22" t="s">
        <v>142</v>
      </c>
      <c r="D8" s="13" t="s">
        <v>151</v>
      </c>
      <c r="E8" s="13" t="s">
        <v>152</v>
      </c>
      <c r="F8" s="13" t="s">
        <v>38</v>
      </c>
      <c r="G8" s="13" t="s">
        <v>39</v>
      </c>
      <c r="H8" s="49"/>
      <c r="I8" s="49"/>
      <c r="J8" s="49"/>
      <c r="K8" s="50"/>
      <c r="L8" s="50">
        <f t="shared" ref="L8" si="3">J8*K8</f>
        <v>0</v>
      </c>
      <c r="M8" s="48" t="str">
        <f>IFERROR(VLOOKUP(G8,' Moduly a inkrementy'!$B$3:$C$17,2,FALSE),"")</f>
        <v>Inkrement 1</v>
      </c>
      <c r="N8" s="22"/>
      <c r="O8" s="22"/>
      <c r="P8" s="18"/>
      <c r="Q8" s="17"/>
    </row>
    <row r="9" spans="1:17" ht="63.75" x14ac:dyDescent="0.25">
      <c r="A9" s="20" t="s">
        <v>48</v>
      </c>
      <c r="B9" s="20" t="s">
        <v>45</v>
      </c>
      <c r="C9" s="22" t="s">
        <v>142</v>
      </c>
      <c r="D9" s="13" t="s">
        <v>150</v>
      </c>
      <c r="E9" s="13" t="s">
        <v>146</v>
      </c>
      <c r="F9" s="13" t="s">
        <v>38</v>
      </c>
      <c r="G9" s="13" t="s">
        <v>39</v>
      </c>
      <c r="H9" s="49"/>
      <c r="I9" s="49"/>
      <c r="J9" s="49"/>
      <c r="K9" s="50"/>
      <c r="L9" s="50">
        <f t="shared" ref="L9" si="4">J9*K9</f>
        <v>0</v>
      </c>
      <c r="M9" s="48" t="str">
        <f>IFERROR(VLOOKUP(G9,' Moduly a inkrementy'!$B$3:$C$17,2,FALSE),"")</f>
        <v>Inkrement 1</v>
      </c>
      <c r="N9" s="22"/>
      <c r="O9" s="22"/>
      <c r="P9" s="18"/>
      <c r="Q9" s="17"/>
    </row>
    <row r="10" spans="1:17" ht="51" x14ac:dyDescent="0.25">
      <c r="A10" s="20" t="s">
        <v>49</v>
      </c>
      <c r="B10" s="20" t="s">
        <v>50</v>
      </c>
      <c r="C10" s="22" t="s">
        <v>153</v>
      </c>
      <c r="D10" s="13" t="s">
        <v>154</v>
      </c>
      <c r="E10" s="13" t="s">
        <v>168</v>
      </c>
      <c r="F10" s="13" t="s">
        <v>38</v>
      </c>
      <c r="G10" s="13" t="s">
        <v>39</v>
      </c>
      <c r="H10" s="49" t="s">
        <v>51</v>
      </c>
      <c r="I10" s="49" t="s">
        <v>52</v>
      </c>
      <c r="J10" s="49">
        <v>12</v>
      </c>
      <c r="K10" s="50">
        <v>560</v>
      </c>
      <c r="L10" s="50">
        <f>J10*K10</f>
        <v>6720</v>
      </c>
      <c r="M10" s="48" t="str">
        <f>IFERROR(VLOOKUP(G10,' Moduly a inkrementy'!$B$3:$C$17,2,FALSE),"")</f>
        <v>Inkrement 1</v>
      </c>
      <c r="N10" s="22"/>
      <c r="O10" s="22"/>
      <c r="P10" s="18"/>
      <c r="Q10" s="17"/>
    </row>
    <row r="11" spans="1:17" ht="51" x14ac:dyDescent="0.25">
      <c r="A11" s="20" t="s">
        <v>53</v>
      </c>
      <c r="B11" s="20" t="s">
        <v>50</v>
      </c>
      <c r="C11" s="22" t="s">
        <v>153</v>
      </c>
      <c r="D11" s="13" t="s">
        <v>155</v>
      </c>
      <c r="E11" s="13" t="s">
        <v>171</v>
      </c>
      <c r="F11" s="13" t="s">
        <v>38</v>
      </c>
      <c r="G11" s="13" t="s">
        <v>39</v>
      </c>
      <c r="H11" s="49" t="s">
        <v>54</v>
      </c>
      <c r="I11" s="49" t="s">
        <v>55</v>
      </c>
      <c r="J11" s="49"/>
      <c r="K11" s="50">
        <v>560</v>
      </c>
      <c r="L11" s="50">
        <f>J11*K11</f>
        <v>0</v>
      </c>
      <c r="M11" s="48" t="str">
        <f>IFERROR(VLOOKUP(G11,' Moduly a inkrementy'!$B$3:$C$17,2,FALSE),"")</f>
        <v>Inkrement 1</v>
      </c>
      <c r="N11" s="22"/>
      <c r="O11" s="22"/>
      <c r="P11" s="18"/>
      <c r="Q11" s="17"/>
    </row>
    <row r="12" spans="1:17" ht="57.75" customHeight="1" x14ac:dyDescent="0.25">
      <c r="A12" s="20" t="s">
        <v>56</v>
      </c>
      <c r="B12" s="20" t="s">
        <v>50</v>
      </c>
      <c r="C12" s="22" t="s">
        <v>153</v>
      </c>
      <c r="D12" s="13" t="s">
        <v>156</v>
      </c>
      <c r="E12" s="13" t="s">
        <v>172</v>
      </c>
      <c r="F12" s="13" t="s">
        <v>38</v>
      </c>
      <c r="G12" s="13" t="s">
        <v>39</v>
      </c>
      <c r="H12" s="49"/>
      <c r="I12" s="49"/>
      <c r="J12" s="49"/>
      <c r="K12" s="50">
        <v>560</v>
      </c>
      <c r="L12" s="50">
        <f t="shared" ref="L12" si="5">J12*K12</f>
        <v>0</v>
      </c>
      <c r="M12" s="48" t="str">
        <f>IFERROR(VLOOKUP(G12,' Moduly a inkrementy'!$B$3:$C$17,2,FALSE),"")</f>
        <v>Inkrement 1</v>
      </c>
      <c r="N12" s="22"/>
      <c r="O12" s="22"/>
      <c r="P12" s="16"/>
      <c r="Q12" s="15"/>
    </row>
    <row r="13" spans="1:17" ht="63" customHeight="1" x14ac:dyDescent="0.25">
      <c r="A13" s="20" t="s">
        <v>57</v>
      </c>
      <c r="B13" s="20" t="s">
        <v>50</v>
      </c>
      <c r="C13" s="22" t="s">
        <v>153</v>
      </c>
      <c r="D13" s="13" t="s">
        <v>157</v>
      </c>
      <c r="E13" s="13" t="s">
        <v>173</v>
      </c>
      <c r="F13" s="13" t="s">
        <v>38</v>
      </c>
      <c r="G13" s="13" t="s">
        <v>39</v>
      </c>
      <c r="H13" s="49"/>
      <c r="I13" s="49"/>
      <c r="J13" s="49"/>
      <c r="K13" s="50">
        <v>560</v>
      </c>
      <c r="L13" s="50">
        <f t="shared" ref="L13" si="6">J13*K13</f>
        <v>0</v>
      </c>
      <c r="M13" s="48" t="str">
        <f>IFERROR(VLOOKUP(G13,' Moduly a inkrementy'!$B$3:$C$17,2,FALSE),"")</f>
        <v>Inkrement 1</v>
      </c>
      <c r="N13" s="22"/>
      <c r="O13" s="22"/>
      <c r="P13" s="16"/>
      <c r="Q13" s="15"/>
    </row>
    <row r="14" spans="1:17" ht="60.75" customHeight="1" x14ac:dyDescent="0.25">
      <c r="A14" s="20" t="s">
        <v>58</v>
      </c>
      <c r="B14" s="20" t="s">
        <v>50</v>
      </c>
      <c r="C14" s="22" t="s">
        <v>153</v>
      </c>
      <c r="D14" s="13" t="s">
        <v>158</v>
      </c>
      <c r="E14" s="13" t="s">
        <v>174</v>
      </c>
      <c r="F14" s="13" t="s">
        <v>38</v>
      </c>
      <c r="G14" s="13" t="s">
        <v>39</v>
      </c>
      <c r="H14" s="49" t="s">
        <v>59</v>
      </c>
      <c r="I14" s="49" t="s">
        <v>60</v>
      </c>
      <c r="J14" s="49"/>
      <c r="K14" s="50">
        <v>520</v>
      </c>
      <c r="L14" s="50">
        <f>J14*K14</f>
        <v>0</v>
      </c>
      <c r="M14" s="48" t="str">
        <f>IFERROR(VLOOKUP(G14,' Moduly a inkrementy'!$B$3:$C$17,2,FALSE),"")</f>
        <v>Inkrement 1</v>
      </c>
      <c r="N14" s="22"/>
      <c r="O14" s="22"/>
      <c r="P14" s="18"/>
      <c r="Q14" s="17"/>
    </row>
    <row r="15" spans="1:17" ht="51" x14ac:dyDescent="0.25">
      <c r="A15" s="20" t="s">
        <v>61</v>
      </c>
      <c r="B15" s="20" t="s">
        <v>50</v>
      </c>
      <c r="C15" s="22" t="s">
        <v>153</v>
      </c>
      <c r="D15" s="13" t="s">
        <v>159</v>
      </c>
      <c r="E15" s="13" t="s">
        <v>175</v>
      </c>
      <c r="F15" s="13" t="s">
        <v>38</v>
      </c>
      <c r="G15" s="13" t="s">
        <v>39</v>
      </c>
      <c r="H15" s="49" t="s">
        <v>59</v>
      </c>
      <c r="I15" s="49" t="s">
        <v>60</v>
      </c>
      <c r="J15" s="49"/>
      <c r="K15" s="50">
        <v>520</v>
      </c>
      <c r="L15" s="50">
        <f t="shared" ref="L15" si="7">J15*K15</f>
        <v>0</v>
      </c>
      <c r="M15" s="48" t="str">
        <f>IFERROR(VLOOKUP(G15,' Moduly a inkrementy'!$B$3:$C$17,2,FALSE),"")</f>
        <v>Inkrement 1</v>
      </c>
      <c r="N15" s="22"/>
      <c r="O15" s="22"/>
      <c r="P15" s="18"/>
      <c r="Q15" s="17"/>
    </row>
    <row r="16" spans="1:17" ht="51" x14ac:dyDescent="0.25">
      <c r="A16" s="20" t="s">
        <v>62</v>
      </c>
      <c r="B16" s="20" t="s">
        <v>50</v>
      </c>
      <c r="C16" s="22" t="s">
        <v>153</v>
      </c>
      <c r="D16" s="13" t="s">
        <v>160</v>
      </c>
      <c r="E16" s="13" t="s">
        <v>178</v>
      </c>
      <c r="F16" s="13" t="s">
        <v>38</v>
      </c>
      <c r="G16" s="13" t="s">
        <v>39</v>
      </c>
      <c r="H16" s="49" t="s">
        <v>59</v>
      </c>
      <c r="I16" s="49" t="s">
        <v>60</v>
      </c>
      <c r="J16" s="49"/>
      <c r="K16" s="50">
        <v>520</v>
      </c>
      <c r="L16" s="50">
        <f t="shared" ref="L16" si="8">J16*K16</f>
        <v>0</v>
      </c>
      <c r="M16" s="48" t="str">
        <f>IFERROR(VLOOKUP(G16,' Moduly a inkrementy'!$B$3:$C$17,2,FALSE),"")</f>
        <v>Inkrement 1</v>
      </c>
      <c r="N16" s="22"/>
      <c r="O16" s="22"/>
      <c r="P16" s="18"/>
      <c r="Q16" s="17"/>
    </row>
    <row r="17" spans="1:17" ht="283.5" customHeight="1" x14ac:dyDescent="0.25">
      <c r="A17" s="20" t="s">
        <v>63</v>
      </c>
      <c r="B17" s="20" t="s">
        <v>45</v>
      </c>
      <c r="C17" s="22" t="s">
        <v>153</v>
      </c>
      <c r="D17" s="13" t="s">
        <v>161</v>
      </c>
      <c r="E17" s="13" t="s">
        <v>169</v>
      </c>
      <c r="F17" s="13" t="s">
        <v>38</v>
      </c>
      <c r="G17" s="13" t="s">
        <v>39</v>
      </c>
      <c r="H17" s="49" t="s">
        <v>51</v>
      </c>
      <c r="I17" s="49" t="s">
        <v>52</v>
      </c>
      <c r="J17" s="49">
        <v>12</v>
      </c>
      <c r="K17" s="50">
        <v>560</v>
      </c>
      <c r="L17" s="50">
        <f>J17*K17</f>
        <v>6720</v>
      </c>
      <c r="M17" s="48" t="str">
        <f>IFERROR(VLOOKUP(G17,' Moduly a inkrementy'!$B$3:$C$17,2,FALSE),"")</f>
        <v>Inkrement 1</v>
      </c>
      <c r="N17" s="22"/>
      <c r="O17" s="22"/>
      <c r="P17" s="18"/>
      <c r="Q17" s="17"/>
    </row>
    <row r="18" spans="1:17" ht="293.25" x14ac:dyDescent="0.25">
      <c r="A18" s="20" t="s">
        <v>64</v>
      </c>
      <c r="B18" s="20" t="s">
        <v>45</v>
      </c>
      <c r="C18" s="22" t="s">
        <v>153</v>
      </c>
      <c r="D18" s="13" t="s">
        <v>162</v>
      </c>
      <c r="E18" s="13" t="s">
        <v>170</v>
      </c>
      <c r="F18" s="13" t="s">
        <v>38</v>
      </c>
      <c r="G18" s="13" t="s">
        <v>39</v>
      </c>
      <c r="H18" s="49"/>
      <c r="I18" s="49"/>
      <c r="J18" s="49"/>
      <c r="K18" s="50">
        <v>560</v>
      </c>
      <c r="L18" s="50">
        <f t="shared" ref="L18" si="9">J18*K18</f>
        <v>0</v>
      </c>
      <c r="M18" s="48" t="str">
        <f>IFERROR(VLOOKUP(G18,' Moduly a inkrementy'!$B$3:$C$17,2,FALSE),"")</f>
        <v>Inkrement 1</v>
      </c>
      <c r="N18" s="22"/>
      <c r="O18" s="22"/>
      <c r="P18" s="16"/>
      <c r="Q18" s="15"/>
    </row>
    <row r="19" spans="1:17" ht="293.25" x14ac:dyDescent="0.25">
      <c r="A19" s="20" t="s">
        <v>65</v>
      </c>
      <c r="B19" s="20" t="s">
        <v>45</v>
      </c>
      <c r="C19" s="22" t="s">
        <v>153</v>
      </c>
      <c r="D19" s="13" t="s">
        <v>163</v>
      </c>
      <c r="E19" s="13" t="s">
        <v>170</v>
      </c>
      <c r="F19" s="13" t="s">
        <v>38</v>
      </c>
      <c r="G19" s="13" t="s">
        <v>39</v>
      </c>
      <c r="H19" s="49" t="s">
        <v>59</v>
      </c>
      <c r="I19" s="49" t="s">
        <v>60</v>
      </c>
      <c r="J19" s="49"/>
      <c r="K19" s="50">
        <v>520</v>
      </c>
      <c r="L19" s="50">
        <f t="shared" ref="L19" si="10">J19*K19</f>
        <v>0</v>
      </c>
      <c r="M19" s="48" t="str">
        <f>IFERROR(VLOOKUP(G19,' Moduly a inkrementy'!$B$3:$C$17,2,FALSE),"")</f>
        <v>Inkrement 1</v>
      </c>
      <c r="N19" s="22"/>
      <c r="O19" s="22"/>
      <c r="P19" s="18"/>
      <c r="Q19" s="17"/>
    </row>
    <row r="20" spans="1:17" ht="293.25" x14ac:dyDescent="0.25">
      <c r="A20" s="20" t="s">
        <v>66</v>
      </c>
      <c r="B20" s="20" t="s">
        <v>45</v>
      </c>
      <c r="C20" s="22" t="s">
        <v>153</v>
      </c>
      <c r="D20" s="13" t="s">
        <v>164</v>
      </c>
      <c r="E20" s="13" t="s">
        <v>170</v>
      </c>
      <c r="F20" s="13" t="s">
        <v>38</v>
      </c>
      <c r="G20" s="13" t="s">
        <v>39</v>
      </c>
      <c r="H20" s="49" t="s">
        <v>59</v>
      </c>
      <c r="I20" s="49" t="s">
        <v>60</v>
      </c>
      <c r="J20" s="49"/>
      <c r="K20" s="50">
        <v>520</v>
      </c>
      <c r="L20" s="50">
        <f t="shared" ref="L20" si="11">J20*K20</f>
        <v>0</v>
      </c>
      <c r="M20" s="48" t="str">
        <f>IFERROR(VLOOKUP(G20,' Moduly a inkrementy'!$B$3:$C$17,2,FALSE),"")</f>
        <v>Inkrement 1</v>
      </c>
      <c r="N20" s="22"/>
      <c r="O20" s="22"/>
      <c r="P20" s="18"/>
      <c r="Q20" s="17"/>
    </row>
    <row r="21" spans="1:17" ht="277.5" customHeight="1" x14ac:dyDescent="0.25">
      <c r="A21" s="20" t="s">
        <v>67</v>
      </c>
      <c r="B21" s="20" t="s">
        <v>45</v>
      </c>
      <c r="C21" s="22" t="s">
        <v>153</v>
      </c>
      <c r="D21" s="13" t="s">
        <v>165</v>
      </c>
      <c r="E21" s="13" t="s">
        <v>170</v>
      </c>
      <c r="F21" s="13" t="s">
        <v>38</v>
      </c>
      <c r="G21" s="13" t="s">
        <v>39</v>
      </c>
      <c r="H21" s="49"/>
      <c r="I21" s="49"/>
      <c r="J21" s="49"/>
      <c r="K21" s="50"/>
      <c r="L21" s="50">
        <f t="shared" ref="L21" si="12">J21*K21</f>
        <v>0</v>
      </c>
      <c r="M21" s="48" t="str">
        <f>IFERROR(VLOOKUP(G21,' Moduly a inkrementy'!$B$3:$C$17,2,FALSE),"")</f>
        <v>Inkrement 1</v>
      </c>
      <c r="N21" s="22"/>
      <c r="O21" s="22"/>
      <c r="P21" s="18"/>
      <c r="Q21" s="17"/>
    </row>
    <row r="22" spans="1:17" ht="255.75" customHeight="1" x14ac:dyDescent="0.25">
      <c r="A22" s="20" t="s">
        <v>68</v>
      </c>
      <c r="B22" s="20" t="s">
        <v>45</v>
      </c>
      <c r="C22" s="22" t="s">
        <v>153</v>
      </c>
      <c r="D22" s="13" t="s">
        <v>166</v>
      </c>
      <c r="E22" s="13" t="s">
        <v>176</v>
      </c>
      <c r="F22" s="13" t="s">
        <v>38</v>
      </c>
      <c r="G22" s="13" t="s">
        <v>39</v>
      </c>
      <c r="H22" s="49"/>
      <c r="I22" s="49"/>
      <c r="J22" s="49"/>
      <c r="K22" s="50"/>
      <c r="L22" s="50">
        <f t="shared" ref="L22" si="13">J22*K22</f>
        <v>0</v>
      </c>
      <c r="M22" s="48" t="str">
        <f>IFERROR(VLOOKUP(G22,' Moduly a inkrementy'!$B$3:$C$17,2,FALSE),"")</f>
        <v>Inkrement 1</v>
      </c>
      <c r="N22" s="22"/>
      <c r="O22" s="22"/>
      <c r="P22" s="18"/>
      <c r="Q22" s="17"/>
    </row>
    <row r="23" spans="1:17" ht="242.25" x14ac:dyDescent="0.25">
      <c r="A23" s="20" t="s">
        <v>69</v>
      </c>
      <c r="B23" s="20" t="s">
        <v>45</v>
      </c>
      <c r="C23" s="22" t="s">
        <v>153</v>
      </c>
      <c r="D23" s="13" t="s">
        <v>167</v>
      </c>
      <c r="E23" s="13" t="s">
        <v>177</v>
      </c>
      <c r="F23" s="13" t="s">
        <v>38</v>
      </c>
      <c r="G23" s="13" t="s">
        <v>39</v>
      </c>
      <c r="H23" s="49"/>
      <c r="I23" s="49"/>
      <c r="J23" s="49"/>
      <c r="K23" s="50"/>
      <c r="L23" s="50">
        <f>J23*K23</f>
        <v>0</v>
      </c>
      <c r="M23" s="48" t="str">
        <f>IFERROR(VLOOKUP(G23,' Moduly a inkrementy'!$B$3:$C$17,2,FALSE),"")</f>
        <v>Inkrement 1</v>
      </c>
      <c r="N23" s="22"/>
      <c r="O23" s="22"/>
      <c r="P23" s="18"/>
      <c r="Q23" s="17"/>
    </row>
    <row r="24" spans="1:17" ht="204" x14ac:dyDescent="0.25">
      <c r="A24" s="20" t="s">
        <v>70</v>
      </c>
      <c r="B24" s="20" t="s">
        <v>50</v>
      </c>
      <c r="C24" s="22" t="s">
        <v>179</v>
      </c>
      <c r="D24" s="13" t="s">
        <v>183</v>
      </c>
      <c r="E24" s="13" t="s">
        <v>180</v>
      </c>
      <c r="F24" s="13" t="s">
        <v>38</v>
      </c>
      <c r="G24" s="13" t="s">
        <v>39</v>
      </c>
      <c r="H24" s="49"/>
      <c r="I24" s="49"/>
      <c r="J24" s="49"/>
      <c r="K24" s="50"/>
      <c r="L24" s="50">
        <f>J24*K24</f>
        <v>0</v>
      </c>
      <c r="M24" s="48" t="str">
        <f>IFERROR(VLOOKUP(G24,' Moduly a inkrementy'!$B$3:$C$17,2,FALSE),"")</f>
        <v>Inkrement 1</v>
      </c>
      <c r="N24" s="22"/>
      <c r="O24" s="22"/>
      <c r="P24" s="18"/>
      <c r="Q24" s="17"/>
    </row>
    <row r="25" spans="1:17" ht="103.5" customHeight="1" x14ac:dyDescent="0.25">
      <c r="A25" s="20" t="s">
        <v>71</v>
      </c>
      <c r="B25" s="20" t="s">
        <v>45</v>
      </c>
      <c r="C25" s="22" t="s">
        <v>179</v>
      </c>
      <c r="D25" s="13" t="s">
        <v>181</v>
      </c>
      <c r="E25" s="13" t="s">
        <v>182</v>
      </c>
      <c r="F25" s="13" t="s">
        <v>38</v>
      </c>
      <c r="G25" s="13" t="s">
        <v>39</v>
      </c>
      <c r="H25" s="49"/>
      <c r="I25" s="49"/>
      <c r="J25" s="49"/>
      <c r="K25" s="50"/>
      <c r="L25" s="50">
        <f t="shared" ref="L25" si="14">J25*K25</f>
        <v>0</v>
      </c>
      <c r="M25" s="48" t="str">
        <f>IFERROR(VLOOKUP(G25,' Moduly a inkrementy'!$B$3:$C$17,2,FALSE),"")</f>
        <v>Inkrement 1</v>
      </c>
      <c r="N25" s="22"/>
      <c r="O25" s="22"/>
      <c r="P25" s="18"/>
      <c r="Q25" s="17"/>
    </row>
    <row r="26" spans="1:17" ht="140.25" x14ac:dyDescent="0.25">
      <c r="A26" s="20" t="s">
        <v>72</v>
      </c>
      <c r="B26" s="20" t="s">
        <v>50</v>
      </c>
      <c r="C26" s="22" t="s">
        <v>179</v>
      </c>
      <c r="D26" s="13" t="s">
        <v>184</v>
      </c>
      <c r="E26" s="13" t="s">
        <v>186</v>
      </c>
      <c r="F26" s="13" t="s">
        <v>38</v>
      </c>
      <c r="G26" s="13" t="s">
        <v>39</v>
      </c>
      <c r="H26" s="49" t="s">
        <v>51</v>
      </c>
      <c r="I26" s="49" t="s">
        <v>52</v>
      </c>
      <c r="J26" s="49">
        <v>12</v>
      </c>
      <c r="K26" s="50">
        <v>560</v>
      </c>
      <c r="L26" s="50">
        <f>J26*K26</f>
        <v>6720</v>
      </c>
      <c r="M26" s="48" t="str">
        <f>IFERROR(VLOOKUP(G26,' Moduly a inkrementy'!$B$3:$C$17,2,FALSE),"")</f>
        <v>Inkrement 1</v>
      </c>
      <c r="N26" s="22"/>
      <c r="O26" s="22"/>
      <c r="P26" s="18"/>
      <c r="Q26" s="17"/>
    </row>
    <row r="27" spans="1:17" ht="204" x14ac:dyDescent="0.25">
      <c r="A27" s="20" t="s">
        <v>73</v>
      </c>
      <c r="B27" s="20" t="s">
        <v>45</v>
      </c>
      <c r="C27" s="22" t="s">
        <v>179</v>
      </c>
      <c r="D27" s="13" t="s">
        <v>185</v>
      </c>
      <c r="E27" s="13" t="s">
        <v>187</v>
      </c>
      <c r="F27" s="13" t="s">
        <v>38</v>
      </c>
      <c r="G27" s="13" t="s">
        <v>39</v>
      </c>
      <c r="H27" s="49" t="s">
        <v>51</v>
      </c>
      <c r="I27" s="49" t="s">
        <v>52</v>
      </c>
      <c r="J27" s="49">
        <v>12</v>
      </c>
      <c r="K27" s="50">
        <v>560</v>
      </c>
      <c r="L27" s="50">
        <f>J27*K27</f>
        <v>6720</v>
      </c>
      <c r="M27" s="48" t="str">
        <f>IFERROR(VLOOKUP(G27,' Moduly a inkrementy'!$B$3:$C$17,2,FALSE),"")</f>
        <v>Inkrement 1</v>
      </c>
      <c r="N27" s="22"/>
      <c r="O27" s="22"/>
      <c r="P27" s="18"/>
      <c r="Q27" s="17"/>
    </row>
    <row r="28" spans="1:17" ht="382.5" x14ac:dyDescent="0.25">
      <c r="A28" s="20" t="s">
        <v>74</v>
      </c>
      <c r="B28" s="20" t="s">
        <v>50</v>
      </c>
      <c r="C28" s="22" t="s">
        <v>188</v>
      </c>
      <c r="D28" s="13" t="s">
        <v>191</v>
      </c>
      <c r="E28" s="13" t="s">
        <v>193</v>
      </c>
      <c r="F28" s="13" t="s">
        <v>38</v>
      </c>
      <c r="G28" s="13" t="s">
        <v>39</v>
      </c>
      <c r="H28" s="49" t="s">
        <v>51</v>
      </c>
      <c r="I28" s="49" t="s">
        <v>52</v>
      </c>
      <c r="J28" s="49">
        <v>12</v>
      </c>
      <c r="K28" s="50">
        <v>560</v>
      </c>
      <c r="L28" s="50">
        <f>J28*K28</f>
        <v>6720</v>
      </c>
      <c r="M28" s="48" t="str">
        <f>IFERROR(VLOOKUP(G28,' Moduly a inkrementy'!$B$3:$C$17,2,FALSE),"")</f>
        <v>Inkrement 1</v>
      </c>
      <c r="N28" s="22"/>
      <c r="O28" s="22"/>
      <c r="P28" s="18"/>
      <c r="Q28" s="17"/>
    </row>
    <row r="29" spans="1:17" ht="382.5" x14ac:dyDescent="0.25">
      <c r="A29" s="20" t="s">
        <v>75</v>
      </c>
      <c r="B29" s="20" t="s">
        <v>50</v>
      </c>
      <c r="C29" s="22" t="s">
        <v>188</v>
      </c>
      <c r="D29" s="13" t="s">
        <v>192</v>
      </c>
      <c r="E29" s="13" t="s">
        <v>195</v>
      </c>
      <c r="F29" s="13" t="s">
        <v>38</v>
      </c>
      <c r="G29" s="13" t="s">
        <v>39</v>
      </c>
      <c r="H29" s="49" t="s">
        <v>51</v>
      </c>
      <c r="I29" s="49" t="s">
        <v>52</v>
      </c>
      <c r="J29" s="49">
        <v>12</v>
      </c>
      <c r="K29" s="50">
        <v>560</v>
      </c>
      <c r="L29" s="50">
        <f>J29*K29</f>
        <v>6720</v>
      </c>
      <c r="M29" s="48" t="str">
        <f>IFERROR(VLOOKUP(G29,' Moduly a inkrementy'!$B$3:$C$17,2,FALSE),"")</f>
        <v>Inkrement 1</v>
      </c>
      <c r="N29" s="22"/>
      <c r="O29" s="22"/>
      <c r="P29" s="18"/>
      <c r="Q29" s="17"/>
    </row>
    <row r="30" spans="1:17" ht="369.75" x14ac:dyDescent="0.25">
      <c r="A30" s="20" t="s">
        <v>76</v>
      </c>
      <c r="B30" s="20" t="s">
        <v>45</v>
      </c>
      <c r="C30" s="22" t="s">
        <v>188</v>
      </c>
      <c r="D30" s="13" t="s">
        <v>189</v>
      </c>
      <c r="E30" s="13" t="s">
        <v>194</v>
      </c>
      <c r="F30" s="13" t="s">
        <v>38</v>
      </c>
      <c r="G30" s="13" t="s">
        <v>39</v>
      </c>
      <c r="H30" s="49" t="s">
        <v>51</v>
      </c>
      <c r="I30" s="49" t="s">
        <v>52</v>
      </c>
      <c r="J30" s="49">
        <v>12</v>
      </c>
      <c r="K30" s="50">
        <v>560</v>
      </c>
      <c r="L30" s="50">
        <f>J30*K30</f>
        <v>6720</v>
      </c>
      <c r="M30" s="48" t="str">
        <f>IFERROR(VLOOKUP(G30,' Moduly a inkrementy'!$B$3:$C$17,2,FALSE),"")</f>
        <v>Inkrement 1</v>
      </c>
      <c r="N30" s="22"/>
      <c r="O30" s="22"/>
      <c r="P30" s="18"/>
      <c r="Q30" s="17"/>
    </row>
    <row r="31" spans="1:17" ht="394.5" customHeight="1" x14ac:dyDescent="0.25">
      <c r="A31" s="20" t="s">
        <v>77</v>
      </c>
      <c r="B31" s="20" t="s">
        <v>45</v>
      </c>
      <c r="C31" s="22" t="s">
        <v>188</v>
      </c>
      <c r="D31" s="13" t="s">
        <v>190</v>
      </c>
      <c r="E31" s="13" t="s">
        <v>194</v>
      </c>
      <c r="F31" s="13" t="s">
        <v>38</v>
      </c>
      <c r="G31" s="13" t="s">
        <v>39</v>
      </c>
      <c r="H31" s="49" t="s">
        <v>59</v>
      </c>
      <c r="I31" s="49" t="s">
        <v>60</v>
      </c>
      <c r="J31" s="49"/>
      <c r="K31" s="50">
        <v>520</v>
      </c>
      <c r="L31" s="50">
        <f t="shared" ref="L31" si="15">J31*K31</f>
        <v>0</v>
      </c>
      <c r="M31" s="48" t="str">
        <f>IFERROR(VLOOKUP(G31,' Moduly a inkrementy'!$B$3:$C$17,2,FALSE),"")</f>
        <v>Inkrement 1</v>
      </c>
      <c r="N31" s="22"/>
      <c r="O31" s="22"/>
      <c r="P31" s="18"/>
      <c r="Q31" s="17"/>
    </row>
    <row r="32" spans="1:17" ht="102" x14ac:dyDescent="0.25">
      <c r="A32" s="20" t="s">
        <v>196</v>
      </c>
      <c r="B32" s="20" t="s">
        <v>45</v>
      </c>
      <c r="C32" s="22" t="s">
        <v>197</v>
      </c>
      <c r="D32" s="22" t="s">
        <v>197</v>
      </c>
      <c r="E32" s="13" t="s">
        <v>198</v>
      </c>
      <c r="F32" s="13" t="s">
        <v>38</v>
      </c>
      <c r="G32" s="13" t="s">
        <v>39</v>
      </c>
      <c r="H32" s="49" t="s">
        <v>59</v>
      </c>
      <c r="I32" s="49" t="s">
        <v>60</v>
      </c>
      <c r="J32" s="49"/>
      <c r="K32" s="50">
        <v>520</v>
      </c>
      <c r="L32" s="50">
        <f t="shared" ref="L32" si="16">J32*K32</f>
        <v>0</v>
      </c>
      <c r="M32" s="48" t="str">
        <f>IFERROR(VLOOKUP(G32,' Moduly a inkrementy'!$B$3:$C$17,2,FALSE),"")</f>
        <v>Inkrement 1</v>
      </c>
      <c r="N32" s="22"/>
      <c r="O32" s="22"/>
      <c r="P32" s="18"/>
      <c r="Q32" s="17"/>
    </row>
    <row r="33" spans="1:17" ht="242.25" x14ac:dyDescent="0.25">
      <c r="A33" s="20" t="s">
        <v>199</v>
      </c>
      <c r="B33" s="20" t="s">
        <v>45</v>
      </c>
      <c r="C33" s="22" t="s">
        <v>200</v>
      </c>
      <c r="D33" s="13" t="s">
        <v>201</v>
      </c>
      <c r="E33" s="13" t="s">
        <v>202</v>
      </c>
      <c r="F33" s="13" t="s">
        <v>38</v>
      </c>
      <c r="G33" s="13" t="s">
        <v>39</v>
      </c>
      <c r="H33" s="49" t="s">
        <v>59</v>
      </c>
      <c r="I33" s="49" t="s">
        <v>60</v>
      </c>
      <c r="J33" s="49"/>
      <c r="K33" s="50">
        <v>520</v>
      </c>
      <c r="L33" s="50">
        <f t="shared" ref="L33" si="17">J33*K33</f>
        <v>0</v>
      </c>
      <c r="M33" s="48" t="str">
        <f>IFERROR(VLOOKUP(G33,' Moduly a inkrementy'!$B$3:$C$17,2,FALSE),"")</f>
        <v>Inkrement 1</v>
      </c>
      <c r="N33" s="22"/>
      <c r="O33" s="22"/>
      <c r="P33" s="18"/>
      <c r="Q33" s="17"/>
    </row>
    <row r="34" spans="1:17" ht="409.5" x14ac:dyDescent="0.25">
      <c r="A34" s="20" t="s">
        <v>205</v>
      </c>
      <c r="B34" s="20" t="s">
        <v>50</v>
      </c>
      <c r="C34" s="22" t="s">
        <v>203</v>
      </c>
      <c r="D34" s="22" t="s">
        <v>204</v>
      </c>
      <c r="E34" s="13" t="s">
        <v>208</v>
      </c>
      <c r="F34" s="13" t="s">
        <v>38</v>
      </c>
      <c r="G34" s="13" t="s">
        <v>39</v>
      </c>
      <c r="H34" s="49" t="s">
        <v>59</v>
      </c>
      <c r="I34" s="49" t="s">
        <v>60</v>
      </c>
      <c r="J34" s="49"/>
      <c r="K34" s="50">
        <v>520</v>
      </c>
      <c r="L34" s="50">
        <f t="shared" ref="L34" si="18">J34*K34</f>
        <v>0</v>
      </c>
      <c r="M34" s="48" t="str">
        <f>IFERROR(VLOOKUP(G34,' Moduly a inkrementy'!$B$3:$C$17,2,FALSE),"")</f>
        <v>Inkrement 1</v>
      </c>
      <c r="N34" s="22"/>
      <c r="O34" s="22"/>
      <c r="P34" s="18"/>
      <c r="Q34" s="17"/>
    </row>
    <row r="35" spans="1:17" ht="409.5" x14ac:dyDescent="0.25">
      <c r="A35" s="20" t="s">
        <v>206</v>
      </c>
      <c r="B35" s="20" t="s">
        <v>50</v>
      </c>
      <c r="C35" s="22" t="s">
        <v>203</v>
      </c>
      <c r="D35" s="22" t="s">
        <v>207</v>
      </c>
      <c r="E35" s="13" t="s">
        <v>209</v>
      </c>
      <c r="F35" s="13" t="s">
        <v>38</v>
      </c>
      <c r="G35" s="13" t="s">
        <v>39</v>
      </c>
      <c r="H35" s="49" t="s">
        <v>59</v>
      </c>
      <c r="I35" s="49" t="s">
        <v>60</v>
      </c>
      <c r="J35" s="49"/>
      <c r="K35" s="50">
        <v>520</v>
      </c>
      <c r="L35" s="50">
        <f t="shared" ref="L35" si="19">J35*K35</f>
        <v>0</v>
      </c>
      <c r="M35" s="48" t="str">
        <f>IFERROR(VLOOKUP(G35,' Moduly a inkrementy'!$B$3:$C$17,2,FALSE),"")</f>
        <v>Inkrement 1</v>
      </c>
      <c r="N35" s="22"/>
      <c r="O35" s="22"/>
      <c r="P35" s="18"/>
      <c r="Q35" s="17"/>
    </row>
    <row r="36" spans="1:17" ht="15" x14ac:dyDescent="0.25">
      <c r="A36" s="20"/>
      <c r="B36" s="20"/>
      <c r="C36" s="22"/>
      <c r="D36" s="13"/>
      <c r="E36" s="13"/>
      <c r="F36" s="13"/>
      <c r="G36" s="13"/>
      <c r="H36" s="49" t="s">
        <v>59</v>
      </c>
      <c r="I36" s="49" t="s">
        <v>60</v>
      </c>
      <c r="J36" s="49"/>
      <c r="K36" s="50">
        <v>520</v>
      </c>
      <c r="L36" s="50">
        <f t="shared" ref="L36:L37" si="20">J36*K36</f>
        <v>0</v>
      </c>
      <c r="M36" s="48" t="str">
        <f>IFERROR(VLOOKUP(G36,' Moduly a inkrementy'!$B$3:$C$17,2,FALSE),"")</f>
        <v/>
      </c>
      <c r="N36" s="22"/>
      <c r="O36" s="22"/>
      <c r="P36" s="18"/>
      <c r="Q36" s="17"/>
    </row>
    <row r="37" spans="1:17" ht="15" x14ac:dyDescent="0.25">
      <c r="A37" s="20"/>
      <c r="B37" s="20"/>
      <c r="C37" s="22"/>
      <c r="D37" s="13"/>
      <c r="E37" s="13"/>
      <c r="F37" s="13"/>
      <c r="G37" s="13"/>
      <c r="H37" s="49"/>
      <c r="I37" s="49"/>
      <c r="J37" s="49"/>
      <c r="K37" s="50">
        <v>560</v>
      </c>
      <c r="L37" s="50">
        <f t="shared" si="20"/>
        <v>0</v>
      </c>
      <c r="M37" s="48" t="str">
        <f>IFERROR(VLOOKUP(G37,' Moduly a inkrementy'!$B$3:$C$17,2,FALSE),"")</f>
        <v/>
      </c>
      <c r="N37" s="22"/>
      <c r="O37" s="22"/>
      <c r="P37" s="18"/>
      <c r="Q37" s="17"/>
    </row>
    <row r="38" spans="1:17" ht="15" x14ac:dyDescent="0.25">
      <c r="A38" s="20"/>
      <c r="B38" s="20"/>
      <c r="C38" s="22"/>
      <c r="D38" s="13"/>
      <c r="E38" s="13"/>
      <c r="F38" s="13"/>
      <c r="G38" s="13"/>
      <c r="H38" s="49"/>
      <c r="I38" s="49"/>
      <c r="J38" s="49"/>
      <c r="K38" s="50">
        <v>560</v>
      </c>
      <c r="L38" s="50">
        <f t="shared" ref="L38:L39" si="21">J38*K38</f>
        <v>0</v>
      </c>
      <c r="M38" s="48" t="str">
        <f>IFERROR(VLOOKUP(G38,' Moduly a inkrementy'!$B$3:$C$17,2,FALSE),"")</f>
        <v/>
      </c>
      <c r="N38" s="22"/>
      <c r="O38" s="22"/>
      <c r="P38" s="18"/>
      <c r="Q38" s="17"/>
    </row>
    <row r="39" spans="1:17" ht="15" x14ac:dyDescent="0.25">
      <c r="A39" s="20"/>
      <c r="B39" s="20"/>
      <c r="C39" s="22"/>
      <c r="D39" s="13"/>
      <c r="E39" s="13"/>
      <c r="F39" s="13"/>
      <c r="G39" s="13"/>
      <c r="H39" s="49" t="s">
        <v>54</v>
      </c>
      <c r="I39" s="49" t="s">
        <v>55</v>
      </c>
      <c r="J39" s="49"/>
      <c r="K39" s="50">
        <v>560</v>
      </c>
      <c r="L39" s="50">
        <f t="shared" si="21"/>
        <v>0</v>
      </c>
      <c r="M39" s="48" t="str">
        <f>IFERROR(VLOOKUP(G39,' Moduly a inkrementy'!$B$3:$C$17,2,FALSE),"")</f>
        <v/>
      </c>
      <c r="N39" s="22"/>
      <c r="O39" s="22"/>
      <c r="P39" s="18"/>
      <c r="Q39" s="17"/>
    </row>
    <row r="40" spans="1:17" ht="15" x14ac:dyDescent="0.25">
      <c r="A40" s="20"/>
      <c r="B40" s="20"/>
      <c r="C40" s="22"/>
      <c r="D40" s="13"/>
      <c r="E40" s="13"/>
      <c r="F40" s="13"/>
      <c r="G40" s="13"/>
      <c r="H40" s="49" t="s">
        <v>54</v>
      </c>
      <c r="I40" s="49" t="s">
        <v>55</v>
      </c>
      <c r="J40" s="49"/>
      <c r="K40" s="50">
        <v>560</v>
      </c>
      <c r="L40" s="50">
        <f t="shared" ref="L40" si="22">J40*K40</f>
        <v>0</v>
      </c>
      <c r="M40" s="48" t="str">
        <f>IFERROR(VLOOKUP(G40,' Moduly a inkrementy'!$B$3:$C$17,2,FALSE),"")</f>
        <v/>
      </c>
      <c r="N40" s="22"/>
      <c r="O40" s="22"/>
      <c r="P40" s="18"/>
      <c r="Q40" s="17"/>
    </row>
    <row r="41" spans="1:17" ht="15" x14ac:dyDescent="0.25">
      <c r="A41" s="20"/>
      <c r="B41" s="20"/>
      <c r="C41" s="22"/>
      <c r="D41" s="13"/>
      <c r="E41" s="13"/>
      <c r="F41" s="13"/>
      <c r="G41" s="13"/>
      <c r="H41" s="49" t="s">
        <v>59</v>
      </c>
      <c r="I41" s="49" t="s">
        <v>60</v>
      </c>
      <c r="J41" s="49"/>
      <c r="K41" s="50">
        <v>520</v>
      </c>
      <c r="L41" s="50">
        <f t="shared" ref="L41" si="23">J41*K41</f>
        <v>0</v>
      </c>
      <c r="M41" s="48" t="str">
        <f>IFERROR(VLOOKUP(G41,' Moduly a inkrementy'!$B$3:$C$17,2,FALSE),"")</f>
        <v/>
      </c>
      <c r="N41" s="22"/>
      <c r="O41" s="22"/>
      <c r="P41" s="18"/>
      <c r="Q41" s="17"/>
    </row>
    <row r="42" spans="1:17" ht="15" x14ac:dyDescent="0.25">
      <c r="A42" s="20"/>
      <c r="B42" s="20"/>
      <c r="C42" s="22"/>
      <c r="D42" s="22"/>
      <c r="E42" s="13"/>
      <c r="F42" s="10"/>
      <c r="G42" s="13"/>
      <c r="H42" s="49"/>
      <c r="I42" s="49"/>
      <c r="J42" s="49"/>
      <c r="K42" s="49"/>
      <c r="L42" s="49"/>
      <c r="M42" s="48" t="str">
        <f>IFERROR(VLOOKUP(G42,' Moduly a inkrementy'!$B$3:$C$17,2,FALSE),"")</f>
        <v/>
      </c>
      <c r="N42" s="10"/>
      <c r="O42" s="10"/>
    </row>
    <row r="43" spans="1:17" ht="15" x14ac:dyDescent="0.25">
      <c r="A43" s="20"/>
      <c r="B43" s="20"/>
      <c r="C43" s="22"/>
      <c r="D43" s="22"/>
      <c r="E43" s="13"/>
      <c r="F43" s="10"/>
      <c r="G43" s="13"/>
      <c r="H43" s="49"/>
      <c r="I43" s="49"/>
      <c r="J43" s="49"/>
      <c r="K43" s="49"/>
      <c r="L43" s="49"/>
      <c r="M43" s="48" t="str">
        <f>IFERROR(VLOOKUP(G43,' Moduly a inkrementy'!$B$3:$C$17,2,FALSE),"")</f>
        <v/>
      </c>
      <c r="N43" s="10" t="s">
        <v>78</v>
      </c>
      <c r="O43" s="10" t="s">
        <v>78</v>
      </c>
    </row>
    <row r="44" spans="1:17" ht="15" x14ac:dyDescent="0.25">
      <c r="A44" s="20"/>
      <c r="B44" s="20"/>
      <c r="C44" s="22"/>
      <c r="D44" s="22"/>
      <c r="E44" s="13"/>
      <c r="F44" s="10"/>
      <c r="G44" s="13"/>
      <c r="H44" s="49"/>
      <c r="I44" s="49"/>
      <c r="J44" s="49"/>
      <c r="K44" s="49"/>
      <c r="L44" s="49"/>
      <c r="M44" s="48" t="str">
        <f>IFERROR(VLOOKUP(G44,' Moduly a inkrementy'!$B$3:$C$17,2,FALSE),"")</f>
        <v/>
      </c>
      <c r="N44" s="10"/>
      <c r="O44" s="10"/>
    </row>
    <row r="45" spans="1:17" ht="15" x14ac:dyDescent="0.25">
      <c r="A45" s="20"/>
      <c r="B45" s="20"/>
      <c r="C45" s="22"/>
      <c r="D45" s="22"/>
      <c r="E45" s="13"/>
      <c r="F45" s="10"/>
      <c r="G45" s="13"/>
      <c r="H45" s="49"/>
      <c r="I45" s="49"/>
      <c r="J45" s="49"/>
      <c r="K45" s="49"/>
      <c r="L45" s="49"/>
      <c r="M45" s="48" t="str">
        <f>IFERROR(VLOOKUP(G45,' Moduly a inkrementy'!$B$3:$C$17,2,FALSE),"")</f>
        <v/>
      </c>
      <c r="N45" s="10"/>
      <c r="O45" s="10"/>
    </row>
    <row r="46" spans="1:17" ht="15" x14ac:dyDescent="0.25">
      <c r="A46" s="20"/>
      <c r="B46" s="20"/>
      <c r="C46" s="22"/>
      <c r="D46" s="22"/>
      <c r="E46" s="13"/>
      <c r="F46" s="10"/>
      <c r="G46" s="13"/>
      <c r="H46" s="49"/>
      <c r="I46" s="49"/>
      <c r="J46" s="49"/>
      <c r="K46" s="49"/>
      <c r="L46" s="49"/>
      <c r="M46" s="48" t="str">
        <f>IFERROR(VLOOKUP(G46,' Moduly a inkrementy'!$B$3:$C$17,2,FALSE),"")</f>
        <v/>
      </c>
      <c r="N46" s="10"/>
      <c r="O46" s="10"/>
    </row>
    <row r="47" spans="1:17" ht="15" x14ac:dyDescent="0.25">
      <c r="A47" s="20"/>
      <c r="B47" s="20"/>
      <c r="C47" s="22"/>
      <c r="D47" s="22"/>
      <c r="E47" s="13"/>
      <c r="F47" s="10"/>
      <c r="G47" s="13"/>
      <c r="H47" s="49"/>
      <c r="I47" s="49"/>
      <c r="J47" s="49"/>
      <c r="K47" s="49"/>
      <c r="L47" s="49"/>
      <c r="M47" s="48" t="str">
        <f>IFERROR(VLOOKUP(G47,' Moduly a inkrementy'!$B$3:$C$17,2,FALSE),"")</f>
        <v/>
      </c>
      <c r="N47" s="10"/>
      <c r="O47" s="10"/>
    </row>
    <row r="48" spans="1:17" ht="15" x14ac:dyDescent="0.25">
      <c r="A48" s="20"/>
      <c r="B48" s="20"/>
      <c r="C48" s="22"/>
      <c r="D48" s="22"/>
      <c r="E48" s="13"/>
      <c r="F48" s="10"/>
      <c r="G48" s="13"/>
      <c r="H48" s="49"/>
      <c r="I48" s="49"/>
      <c r="J48" s="49"/>
      <c r="K48" s="49"/>
      <c r="L48" s="49"/>
      <c r="M48" s="48" t="str">
        <f>IFERROR(VLOOKUP(G48,' Moduly a inkrementy'!$B$3:$C$17,2,FALSE),"")</f>
        <v/>
      </c>
      <c r="N48" s="10"/>
      <c r="O48" s="10"/>
    </row>
    <row r="49" spans="1:15" ht="15" x14ac:dyDescent="0.25">
      <c r="A49" s="20"/>
      <c r="B49" s="20"/>
      <c r="C49" s="22"/>
      <c r="D49" s="22"/>
      <c r="E49" s="13"/>
      <c r="F49" s="10"/>
      <c r="G49" s="13"/>
      <c r="H49" s="49"/>
      <c r="I49" s="49"/>
      <c r="J49" s="49"/>
      <c r="K49" s="49"/>
      <c r="L49" s="49"/>
      <c r="M49" s="48" t="str">
        <f>IFERROR(VLOOKUP(G49,' Moduly a inkrementy'!$B$3:$C$17,2,FALSE),"")</f>
        <v/>
      </c>
      <c r="N49" s="10" t="s">
        <v>78</v>
      </c>
      <c r="O49" s="10" t="s">
        <v>78</v>
      </c>
    </row>
    <row r="50" spans="1:15" ht="15" x14ac:dyDescent="0.25">
      <c r="A50" s="20"/>
      <c r="B50" s="20"/>
      <c r="C50" s="22"/>
      <c r="D50" s="22"/>
      <c r="E50" s="13"/>
      <c r="F50" s="10"/>
      <c r="G50" s="13"/>
      <c r="H50" s="49"/>
      <c r="I50" s="49"/>
      <c r="J50" s="49"/>
      <c r="K50" s="49"/>
      <c r="L50" s="49"/>
      <c r="M50" s="48" t="str">
        <f>IFERROR(VLOOKUP(G50,' Moduly a inkrementy'!$B$3:$C$17,2,FALSE),"")</f>
        <v/>
      </c>
      <c r="N50" s="10" t="s">
        <v>78</v>
      </c>
      <c r="O50" s="10" t="s">
        <v>78</v>
      </c>
    </row>
    <row r="51" spans="1:15" ht="15" x14ac:dyDescent="0.25">
      <c r="A51" s="20"/>
      <c r="B51" s="20"/>
      <c r="C51" s="22"/>
      <c r="D51" s="22"/>
      <c r="E51" s="13"/>
      <c r="F51" s="10"/>
      <c r="G51" s="13"/>
      <c r="H51" s="49"/>
      <c r="I51" s="49"/>
      <c r="J51" s="49"/>
      <c r="K51" s="49"/>
      <c r="L51" s="49"/>
      <c r="M51" s="48" t="str">
        <f>IFERROR(VLOOKUP(G51,' Moduly a inkrementy'!$B$3:$C$17,2,FALSE),"")</f>
        <v/>
      </c>
      <c r="N51" s="10"/>
      <c r="O51" s="10"/>
    </row>
    <row r="52" spans="1:15" ht="15" x14ac:dyDescent="0.25">
      <c r="A52" s="20"/>
      <c r="B52" s="20"/>
      <c r="C52" s="22"/>
      <c r="D52" s="22"/>
      <c r="E52" s="22"/>
      <c r="F52" s="10"/>
      <c r="G52" s="13"/>
      <c r="H52" s="49"/>
      <c r="I52" s="49"/>
      <c r="J52" s="49"/>
      <c r="K52" s="49"/>
      <c r="L52" s="49"/>
      <c r="M52" s="48" t="str">
        <f>IFERROR(VLOOKUP(G52,' Moduly a inkrementy'!$B$3:$C$17,2,FALSE),"")</f>
        <v/>
      </c>
      <c r="N52" s="10"/>
      <c r="O52" s="10"/>
    </row>
    <row r="53" spans="1:15" ht="15" x14ac:dyDescent="0.25">
      <c r="A53" s="20"/>
      <c r="B53" s="20"/>
      <c r="C53" s="22"/>
      <c r="D53" s="22"/>
      <c r="E53" s="13"/>
      <c r="F53" s="10"/>
      <c r="G53" s="13"/>
      <c r="H53" s="49"/>
      <c r="I53" s="49"/>
      <c r="J53" s="49"/>
      <c r="K53" s="49"/>
      <c r="L53" s="49"/>
      <c r="M53" s="48" t="str">
        <f>IFERROR(VLOOKUP(G53,' Moduly a inkrementy'!$B$3:$C$17,2,FALSE),"")</f>
        <v/>
      </c>
      <c r="N53" s="10" t="s">
        <v>78</v>
      </c>
      <c r="O53" s="10" t="s">
        <v>78</v>
      </c>
    </row>
    <row r="54" spans="1:15" ht="15" x14ac:dyDescent="0.25">
      <c r="A54" s="20"/>
      <c r="B54" s="20"/>
      <c r="C54" s="22"/>
      <c r="D54" s="25"/>
      <c r="E54" s="13"/>
      <c r="F54" s="10"/>
      <c r="G54" s="13"/>
      <c r="H54" s="49"/>
      <c r="I54" s="49"/>
      <c r="J54" s="49"/>
      <c r="K54" s="49"/>
      <c r="L54" s="49"/>
      <c r="M54" s="48" t="str">
        <f>IFERROR(VLOOKUP(G54,' Moduly a inkrementy'!$B$3:$C$17,2,FALSE),"")</f>
        <v/>
      </c>
      <c r="N54" s="10"/>
      <c r="O54" s="10"/>
    </row>
    <row r="55" spans="1:15" ht="15" x14ac:dyDescent="0.25">
      <c r="A55" s="20"/>
      <c r="B55" s="20"/>
      <c r="C55" s="22"/>
      <c r="D55" s="22"/>
      <c r="E55" s="13"/>
      <c r="F55" s="10"/>
      <c r="G55" s="13"/>
      <c r="H55" s="49"/>
      <c r="I55" s="49"/>
      <c r="J55" s="49"/>
      <c r="K55" s="49"/>
      <c r="L55" s="49"/>
      <c r="M55" s="48" t="str">
        <f>IFERROR(VLOOKUP(G55,' Moduly a inkrementy'!$B$3:$C$17,2,FALSE),"")</f>
        <v/>
      </c>
      <c r="N55" s="10"/>
      <c r="O55" s="10"/>
    </row>
    <row r="56" spans="1:15" ht="15" x14ac:dyDescent="0.25">
      <c r="A56" s="20"/>
      <c r="B56" s="20"/>
      <c r="C56" s="22"/>
      <c r="D56" s="22"/>
      <c r="E56" s="13"/>
      <c r="F56" s="10"/>
      <c r="G56" s="13"/>
      <c r="H56" s="49"/>
      <c r="I56" s="49"/>
      <c r="J56" s="49"/>
      <c r="K56" s="49"/>
      <c r="L56" s="49"/>
      <c r="M56" s="48" t="str">
        <f>IFERROR(VLOOKUP(G56,' Moduly a inkrementy'!$B$3:$C$17,2,FALSE),"")</f>
        <v/>
      </c>
      <c r="N56" s="10"/>
      <c r="O56" s="10"/>
    </row>
    <row r="57" spans="1:15" ht="15" x14ac:dyDescent="0.25">
      <c r="A57" s="20"/>
      <c r="B57" s="20"/>
      <c r="C57" s="22"/>
      <c r="D57" s="22"/>
      <c r="E57" s="13"/>
      <c r="F57" s="10"/>
      <c r="G57" s="13"/>
      <c r="H57" s="49"/>
      <c r="I57" s="49"/>
      <c r="J57" s="49"/>
      <c r="K57" s="49"/>
      <c r="L57" s="49"/>
      <c r="M57" s="48" t="str">
        <f>IFERROR(VLOOKUP(G57,' Moduly a inkrementy'!$B$3:$C$17,2,FALSE),"")</f>
        <v/>
      </c>
      <c r="N57" s="10"/>
      <c r="O57" s="10"/>
    </row>
    <row r="58" spans="1:15" ht="15" x14ac:dyDescent="0.25">
      <c r="A58" s="20"/>
      <c r="B58" s="20"/>
      <c r="C58" s="22"/>
      <c r="D58" s="25"/>
      <c r="E58" s="13"/>
      <c r="F58" s="10"/>
      <c r="G58" s="13"/>
      <c r="H58" s="49"/>
      <c r="I58" s="49"/>
      <c r="J58" s="49"/>
      <c r="K58" s="49"/>
      <c r="L58" s="49"/>
      <c r="M58" s="48" t="str">
        <f>IFERROR(VLOOKUP(G58,' Moduly a inkrementy'!$B$3:$C$17,2,FALSE),"")</f>
        <v/>
      </c>
      <c r="N58" s="10"/>
      <c r="O58" s="10"/>
    </row>
    <row r="59" spans="1:15" ht="15" x14ac:dyDescent="0.25">
      <c r="A59" s="20"/>
      <c r="B59" s="20"/>
      <c r="C59" s="22"/>
      <c r="D59" s="22"/>
      <c r="E59" s="13"/>
      <c r="F59" s="10"/>
      <c r="G59" s="13"/>
      <c r="H59" s="49"/>
      <c r="I59" s="49"/>
      <c r="J59" s="49"/>
      <c r="K59" s="49"/>
      <c r="L59" s="49"/>
      <c r="M59" s="48" t="str">
        <f>IFERROR(VLOOKUP(G59,' Moduly a inkrementy'!$B$3:$C$17,2,FALSE),"")</f>
        <v/>
      </c>
      <c r="N59" s="10"/>
      <c r="O59" s="10"/>
    </row>
    <row r="60" spans="1:15" ht="15" x14ac:dyDescent="0.25">
      <c r="A60" s="20"/>
      <c r="B60" s="20"/>
      <c r="C60" s="22"/>
      <c r="D60" s="22"/>
      <c r="E60" s="13"/>
      <c r="F60" s="10"/>
      <c r="G60" s="13"/>
      <c r="H60" s="49"/>
      <c r="I60" s="49"/>
      <c r="J60" s="49"/>
      <c r="K60" s="49"/>
      <c r="L60" s="49"/>
      <c r="M60" s="48" t="str">
        <f>IFERROR(VLOOKUP(G60,' Moduly a inkrementy'!$B$3:$C$17,2,FALSE),"")</f>
        <v/>
      </c>
      <c r="N60" s="10"/>
      <c r="O60" s="10"/>
    </row>
    <row r="61" spans="1:15" ht="15" x14ac:dyDescent="0.25">
      <c r="A61" s="20"/>
      <c r="B61" s="20"/>
      <c r="C61" s="22"/>
      <c r="D61" s="22"/>
      <c r="E61" s="13"/>
      <c r="F61" s="10"/>
      <c r="G61" s="13"/>
      <c r="H61" s="49"/>
      <c r="I61" s="49"/>
      <c r="J61" s="49"/>
      <c r="K61" s="49"/>
      <c r="L61" s="49"/>
      <c r="M61" s="48" t="str">
        <f>IFERROR(VLOOKUP(G61,' Moduly a inkrementy'!$B$3:$C$17,2,FALSE),"")</f>
        <v/>
      </c>
      <c r="N61" s="10"/>
      <c r="O61" s="10"/>
    </row>
    <row r="62" spans="1:15" ht="15" x14ac:dyDescent="0.25">
      <c r="A62" s="20"/>
      <c r="B62" s="20"/>
      <c r="C62" s="22"/>
      <c r="D62" s="22"/>
      <c r="E62" s="13"/>
      <c r="F62" s="10"/>
      <c r="G62" s="13"/>
      <c r="H62" s="49"/>
      <c r="I62" s="49"/>
      <c r="J62" s="49"/>
      <c r="K62" s="49"/>
      <c r="L62" s="49"/>
      <c r="M62" s="48" t="str">
        <f>IFERROR(VLOOKUP(G62,' Moduly a inkrementy'!$B$3:$C$17,2,FALSE),"")</f>
        <v/>
      </c>
      <c r="N62" s="10"/>
      <c r="O62" s="10"/>
    </row>
    <row r="63" spans="1:15" ht="15" x14ac:dyDescent="0.25">
      <c r="A63" s="20"/>
      <c r="B63" s="20"/>
      <c r="C63" s="22"/>
      <c r="D63" s="22"/>
      <c r="E63" s="13"/>
      <c r="F63" s="10"/>
      <c r="G63" s="13"/>
      <c r="H63" s="49"/>
      <c r="I63" s="49"/>
      <c r="J63" s="49"/>
      <c r="K63" s="49"/>
      <c r="L63" s="49"/>
      <c r="M63" s="48" t="str">
        <f>IFERROR(VLOOKUP(G63,' Moduly a inkrementy'!$B$3:$C$17,2,FALSE),"")</f>
        <v/>
      </c>
      <c r="N63" s="10"/>
      <c r="O63" s="10"/>
    </row>
    <row r="64" spans="1:15" ht="15" x14ac:dyDescent="0.25">
      <c r="A64" s="20"/>
      <c r="B64" s="20"/>
      <c r="C64" s="22"/>
      <c r="D64" s="22"/>
      <c r="E64" s="13"/>
      <c r="F64" s="10"/>
      <c r="G64" s="13"/>
      <c r="H64" s="49"/>
      <c r="I64" s="49"/>
      <c r="J64" s="49"/>
      <c r="K64" s="49"/>
      <c r="L64" s="49"/>
      <c r="M64" s="48" t="str">
        <f>IFERROR(VLOOKUP(G64,' Moduly a inkrementy'!$B$3:$C$17,2,FALSE),"")</f>
        <v/>
      </c>
      <c r="N64" s="10"/>
      <c r="O64" s="10"/>
    </row>
    <row r="65" spans="1:15" ht="15" x14ac:dyDescent="0.25">
      <c r="A65" s="20"/>
      <c r="B65" s="20"/>
      <c r="C65" s="22"/>
      <c r="D65" s="22"/>
      <c r="E65" s="13"/>
      <c r="F65" s="10"/>
      <c r="G65" s="13"/>
      <c r="H65" s="49"/>
      <c r="I65" s="49"/>
      <c r="J65" s="49"/>
      <c r="K65" s="49"/>
      <c r="L65" s="49"/>
      <c r="M65" s="48" t="str">
        <f>IFERROR(VLOOKUP(G65,' Moduly a inkrementy'!$B$3:$C$17,2,FALSE),"")</f>
        <v/>
      </c>
      <c r="N65" s="10"/>
      <c r="O65" s="10"/>
    </row>
    <row r="66" spans="1:15" ht="15" x14ac:dyDescent="0.25">
      <c r="A66" s="20"/>
      <c r="B66" s="20"/>
      <c r="C66" s="10"/>
      <c r="D66" s="22"/>
      <c r="E66" s="13"/>
      <c r="F66" s="10"/>
      <c r="G66" s="13"/>
      <c r="H66" s="49"/>
      <c r="I66" s="49"/>
      <c r="J66" s="49"/>
      <c r="K66" s="49"/>
      <c r="L66" s="49"/>
      <c r="M66" s="48" t="str">
        <f>IFERROR(VLOOKUP(G66,' Moduly a inkrementy'!$B$3:$C$17,2,FALSE),"")</f>
        <v/>
      </c>
      <c r="N66" s="10"/>
      <c r="O66" s="10"/>
    </row>
    <row r="67" spans="1:15" ht="15" x14ac:dyDescent="0.25">
      <c r="A67" s="20"/>
      <c r="B67" s="20"/>
      <c r="C67" s="22"/>
      <c r="D67" s="22"/>
      <c r="E67" s="22"/>
      <c r="F67" s="10"/>
      <c r="G67" s="13"/>
      <c r="H67" s="49"/>
      <c r="I67" s="49"/>
      <c r="J67" s="49"/>
      <c r="K67" s="49"/>
      <c r="L67" s="49"/>
      <c r="M67" s="48" t="str">
        <f>IFERROR(VLOOKUP(G67,' Moduly a inkrementy'!$B$3:$C$17,2,FALSE),"")</f>
        <v/>
      </c>
      <c r="N67" s="10"/>
      <c r="O67" s="10"/>
    </row>
    <row r="68" spans="1:15" ht="15" x14ac:dyDescent="0.25">
      <c r="A68" s="20"/>
      <c r="B68" s="20"/>
      <c r="C68" s="22"/>
      <c r="D68" s="22"/>
      <c r="E68" s="22"/>
      <c r="F68" s="10"/>
      <c r="G68" s="13"/>
      <c r="H68" s="49"/>
      <c r="I68" s="49"/>
      <c r="J68" s="49"/>
      <c r="K68" s="49"/>
      <c r="L68" s="49"/>
      <c r="M68" s="48" t="str">
        <f>IFERROR(VLOOKUP(G68,' Moduly a inkrementy'!$B$3:$C$17,2,FALSE),"")</f>
        <v/>
      </c>
      <c r="N68" s="10"/>
      <c r="O68" s="10"/>
    </row>
    <row r="69" spans="1:15" ht="15" x14ac:dyDescent="0.25">
      <c r="A69" s="20"/>
      <c r="B69" s="20"/>
      <c r="C69" s="22"/>
      <c r="D69" s="22"/>
      <c r="E69" s="22"/>
      <c r="F69" s="10"/>
      <c r="G69" s="13"/>
      <c r="H69" s="49"/>
      <c r="I69" s="49"/>
      <c r="J69" s="49"/>
      <c r="K69" s="49"/>
      <c r="L69" s="49"/>
      <c r="M69" s="48" t="str">
        <f>IFERROR(VLOOKUP(G69,' Moduly a inkrementy'!$B$3:$C$17,2,FALSE),"")</f>
        <v/>
      </c>
      <c r="N69" s="10"/>
      <c r="O69" s="10"/>
    </row>
    <row r="70" spans="1:15" ht="15" x14ac:dyDescent="0.25">
      <c r="A70" s="20"/>
      <c r="B70" s="20"/>
      <c r="C70" s="22"/>
      <c r="D70" s="26"/>
      <c r="E70" s="22"/>
      <c r="F70" s="10"/>
      <c r="G70" s="13"/>
      <c r="H70" s="49"/>
      <c r="I70" s="49"/>
      <c r="J70" s="49"/>
      <c r="K70" s="49"/>
      <c r="L70" s="49"/>
      <c r="M70" s="48" t="str">
        <f>IFERROR(VLOOKUP(G70,' Moduly a inkrementy'!$B$3:$C$17,2,FALSE),"")</f>
        <v/>
      </c>
      <c r="N70" s="10"/>
      <c r="O70" s="10"/>
    </row>
    <row r="71" spans="1:15" ht="15" x14ac:dyDescent="0.25">
      <c r="A71" s="20"/>
      <c r="B71" s="20"/>
      <c r="C71" s="22"/>
      <c r="D71" s="22"/>
      <c r="E71" s="22"/>
      <c r="F71" s="10"/>
      <c r="G71" s="13"/>
      <c r="H71" s="49"/>
      <c r="I71" s="49"/>
      <c r="J71" s="49"/>
      <c r="K71" s="49"/>
      <c r="L71" s="49"/>
      <c r="M71" s="48" t="str">
        <f>IFERROR(VLOOKUP(G71,' Moduly a inkrementy'!$B$3:$C$17,2,FALSE),"")</f>
        <v/>
      </c>
      <c r="N71" s="10"/>
      <c r="O71" s="10"/>
    </row>
    <row r="72" spans="1:15" ht="15" x14ac:dyDescent="0.25">
      <c r="A72" s="20"/>
      <c r="B72" s="20"/>
      <c r="C72" s="22"/>
      <c r="D72" s="22"/>
      <c r="E72" s="22"/>
      <c r="F72" s="10"/>
      <c r="G72" s="13"/>
      <c r="H72" s="49"/>
      <c r="I72" s="49"/>
      <c r="J72" s="49"/>
      <c r="K72" s="49"/>
      <c r="L72" s="49"/>
      <c r="M72" s="48" t="str">
        <f>IFERROR(VLOOKUP(G72,' Moduly a inkrementy'!$B$3:$C$17,2,FALSE),"")</f>
        <v/>
      </c>
      <c r="N72" s="10"/>
      <c r="O72" s="10"/>
    </row>
    <row r="73" spans="1:15" ht="15" x14ac:dyDescent="0.25">
      <c r="A73" s="20"/>
      <c r="B73" s="20"/>
      <c r="C73" s="22"/>
      <c r="D73" s="22"/>
      <c r="E73" s="22"/>
      <c r="F73" s="10"/>
      <c r="G73" s="13"/>
      <c r="H73" s="49"/>
      <c r="I73" s="49"/>
      <c r="J73" s="49"/>
      <c r="K73" s="49"/>
      <c r="L73" s="49"/>
      <c r="M73" s="48" t="str">
        <f>IFERROR(VLOOKUP(G73,' Moduly a inkrementy'!$B$3:$C$17,2,FALSE),"")</f>
        <v/>
      </c>
      <c r="N73" s="10"/>
      <c r="O73" s="10"/>
    </row>
    <row r="74" spans="1:15" ht="15" x14ac:dyDescent="0.25">
      <c r="A74" s="20"/>
      <c r="B74" s="20"/>
      <c r="C74" s="22"/>
      <c r="D74" s="22"/>
      <c r="E74" s="22"/>
      <c r="F74" s="10"/>
      <c r="G74" s="13"/>
      <c r="H74" s="49"/>
      <c r="I74" s="49"/>
      <c r="J74" s="49"/>
      <c r="K74" s="49"/>
      <c r="L74" s="49"/>
      <c r="M74" s="48" t="str">
        <f>IFERROR(VLOOKUP(G74,' Moduly a inkrementy'!$B$3:$C$17,2,FALSE),"")</f>
        <v/>
      </c>
      <c r="N74" s="10"/>
      <c r="O74" s="10"/>
    </row>
    <row r="75" spans="1:15" ht="15" x14ac:dyDescent="0.25">
      <c r="A75" s="20"/>
      <c r="B75" s="20"/>
      <c r="C75" s="22"/>
      <c r="D75" s="22"/>
      <c r="E75" s="22"/>
      <c r="F75" s="10"/>
      <c r="G75" s="13"/>
      <c r="H75" s="49"/>
      <c r="I75" s="49"/>
      <c r="J75" s="49"/>
      <c r="K75" s="49"/>
      <c r="L75" s="49"/>
      <c r="M75" s="48" t="str">
        <f>IFERROR(VLOOKUP(G75,' Moduly a inkrementy'!$B$3:$C$17,2,FALSE),"")</f>
        <v/>
      </c>
      <c r="N75" s="10"/>
      <c r="O75" s="10"/>
    </row>
    <row r="76" spans="1:15" ht="15" x14ac:dyDescent="0.25">
      <c r="A76" s="20"/>
      <c r="B76" s="20"/>
      <c r="C76" s="22"/>
      <c r="D76" s="22"/>
      <c r="E76" s="22"/>
      <c r="F76" s="10"/>
      <c r="G76" s="13"/>
      <c r="H76" s="49"/>
      <c r="I76" s="49"/>
      <c r="J76" s="49"/>
      <c r="K76" s="49"/>
      <c r="L76" s="49"/>
      <c r="M76" s="48" t="str">
        <f>IFERROR(VLOOKUP(G76,' Moduly a inkrementy'!$B$3:$C$17,2,FALSE),"")</f>
        <v/>
      </c>
      <c r="N76" s="10"/>
      <c r="O76" s="10"/>
    </row>
    <row r="77" spans="1:15" ht="15" x14ac:dyDescent="0.25">
      <c r="A77" s="20"/>
      <c r="B77" s="20"/>
      <c r="C77" s="22"/>
      <c r="D77" s="22"/>
      <c r="E77" s="22"/>
      <c r="F77" s="10"/>
      <c r="G77" s="13"/>
      <c r="H77" s="49"/>
      <c r="I77" s="49"/>
      <c r="J77" s="49"/>
      <c r="K77" s="49"/>
      <c r="L77" s="49"/>
      <c r="M77" s="48" t="str">
        <f>IFERROR(VLOOKUP(G77,' Moduly a inkrementy'!$B$3:$C$17,2,FALSE),"")</f>
        <v/>
      </c>
      <c r="N77" s="10"/>
      <c r="O77" s="10"/>
    </row>
    <row r="78" spans="1:15" ht="15" x14ac:dyDescent="0.25">
      <c r="A78" s="20"/>
      <c r="B78" s="20"/>
      <c r="C78" s="22"/>
      <c r="D78" s="22"/>
      <c r="E78" s="22"/>
      <c r="F78" s="10"/>
      <c r="G78" s="13"/>
      <c r="H78" s="49"/>
      <c r="I78" s="49"/>
      <c r="J78" s="49"/>
      <c r="K78" s="49"/>
      <c r="L78" s="49"/>
      <c r="M78" s="48" t="str">
        <f>IFERROR(VLOOKUP(G78,' Moduly a inkrementy'!$B$3:$C$17,2,FALSE),"")</f>
        <v/>
      </c>
      <c r="N78" s="10"/>
      <c r="O78" s="10"/>
    </row>
    <row r="79" spans="1:15" ht="15" x14ac:dyDescent="0.25">
      <c r="A79" s="20"/>
      <c r="B79" s="20"/>
      <c r="C79" s="22"/>
      <c r="D79" s="22"/>
      <c r="E79" s="22"/>
      <c r="F79" s="10"/>
      <c r="G79" s="13"/>
      <c r="H79" s="49"/>
      <c r="I79" s="49"/>
      <c r="J79" s="49"/>
      <c r="K79" s="49"/>
      <c r="L79" s="49"/>
      <c r="M79" s="48" t="str">
        <f>IFERROR(VLOOKUP(G79,' Moduly a inkrementy'!$B$3:$C$17,2,FALSE),"")</f>
        <v/>
      </c>
      <c r="N79" s="10"/>
      <c r="O79" s="10"/>
    </row>
    <row r="80" spans="1:15" ht="15" x14ac:dyDescent="0.25">
      <c r="A80" s="20"/>
      <c r="B80" s="20"/>
      <c r="C80" s="24"/>
      <c r="D80" s="24"/>
      <c r="E80" s="24"/>
      <c r="F80" s="24"/>
      <c r="G80" s="13"/>
      <c r="H80" s="49"/>
      <c r="I80" s="49"/>
      <c r="J80" s="49"/>
      <c r="K80" s="49"/>
      <c r="L80" s="49"/>
      <c r="M80" s="48" t="str">
        <f>IFERROR(VLOOKUP(G80,' Moduly a inkrementy'!$B$3:$C$17,2,FALSE),"")</f>
        <v/>
      </c>
      <c r="N80" s="24"/>
      <c r="O80" s="24"/>
    </row>
    <row r="81" spans="1:15" ht="15" x14ac:dyDescent="0.25">
      <c r="A81" s="20"/>
      <c r="B81" s="20"/>
      <c r="C81" s="27"/>
      <c r="D81" s="24"/>
      <c r="E81" s="24"/>
      <c r="F81" s="24"/>
      <c r="G81" s="13"/>
      <c r="H81" s="49"/>
      <c r="I81" s="49"/>
      <c r="J81" s="49"/>
      <c r="K81" s="49"/>
      <c r="L81" s="49"/>
      <c r="M81" s="48" t="str">
        <f>IFERROR(VLOOKUP(G81,' Moduly a inkrementy'!$B$3:$C$17,2,FALSE),"")</f>
        <v/>
      </c>
      <c r="N81" s="24"/>
      <c r="O81" s="24"/>
    </row>
    <row r="82" spans="1:15" ht="15" x14ac:dyDescent="0.25">
      <c r="A82" s="20"/>
      <c r="B82" s="20"/>
      <c r="C82" s="24"/>
      <c r="D82" s="24"/>
      <c r="E82" s="24"/>
      <c r="F82" s="24"/>
      <c r="G82" s="13"/>
      <c r="H82" s="49"/>
      <c r="I82" s="49"/>
      <c r="J82" s="49"/>
      <c r="K82" s="49"/>
      <c r="L82" s="49"/>
      <c r="M82" s="48" t="str">
        <f>IFERROR(VLOOKUP(G82,' Moduly a inkrementy'!$B$3:$C$17,2,FALSE),"")</f>
        <v/>
      </c>
      <c r="N82" s="24"/>
      <c r="O82" s="24"/>
    </row>
    <row r="83" spans="1:15" ht="15" x14ac:dyDescent="0.25">
      <c r="A83" s="20"/>
      <c r="B83" s="20"/>
      <c r="C83" s="24"/>
      <c r="D83" s="24"/>
      <c r="E83" s="24"/>
      <c r="F83" s="24"/>
      <c r="G83" s="13"/>
      <c r="H83" s="49"/>
      <c r="I83" s="49"/>
      <c r="J83" s="49"/>
      <c r="K83" s="49"/>
      <c r="L83" s="49"/>
      <c r="M83" s="48" t="str">
        <f>IFERROR(VLOOKUP(G83,' Moduly a inkrementy'!$B$3:$C$17,2,FALSE),"")</f>
        <v/>
      </c>
      <c r="N83" s="24"/>
      <c r="O83" s="24"/>
    </row>
    <row r="84" spans="1:15" ht="15" x14ac:dyDescent="0.25">
      <c r="A84" s="20"/>
      <c r="B84" s="20"/>
      <c r="C84" s="24"/>
      <c r="D84" s="24"/>
      <c r="E84" s="24"/>
      <c r="F84" s="24"/>
      <c r="G84" s="13"/>
      <c r="H84" s="49"/>
      <c r="I84" s="49"/>
      <c r="J84" s="49"/>
      <c r="K84" s="49"/>
      <c r="L84" s="49"/>
      <c r="M84" s="48" t="str">
        <f>IFERROR(VLOOKUP(G84,' Moduly a inkrementy'!$B$3:$C$17,2,FALSE),"")</f>
        <v/>
      </c>
      <c r="N84" s="24"/>
      <c r="O84" s="24"/>
    </row>
    <row r="85" spans="1:15" ht="15" x14ac:dyDescent="0.25">
      <c r="A85" s="20"/>
      <c r="B85" s="20"/>
      <c r="C85" s="27"/>
      <c r="D85" s="24"/>
      <c r="E85" s="24"/>
      <c r="F85" s="24"/>
      <c r="G85" s="13"/>
      <c r="H85" s="49"/>
      <c r="I85" s="49"/>
      <c r="J85" s="49"/>
      <c r="K85" s="49"/>
      <c r="L85" s="49"/>
      <c r="M85" s="48" t="str">
        <f>IFERROR(VLOOKUP(G85,' Moduly a inkrementy'!$B$3:$C$17,2,FALSE),"")</f>
        <v/>
      </c>
      <c r="N85" s="24"/>
      <c r="O85" s="24"/>
    </row>
    <row r="86" spans="1:15" ht="15" x14ac:dyDescent="0.25">
      <c r="A86" s="20"/>
      <c r="B86" s="20"/>
      <c r="C86" s="13"/>
      <c r="D86" s="28"/>
      <c r="E86" s="28"/>
      <c r="F86" s="12"/>
      <c r="G86" s="13"/>
      <c r="H86" s="49"/>
      <c r="I86" s="49"/>
      <c r="J86" s="49"/>
      <c r="K86" s="49"/>
      <c r="L86" s="49"/>
      <c r="M86" s="48" t="str">
        <f>IFERROR(VLOOKUP(G86,' Moduly a inkrementy'!$B$3:$C$17,2,FALSE),"")</f>
        <v/>
      </c>
      <c r="N86" s="12"/>
      <c r="O86" s="12"/>
    </row>
    <row r="87" spans="1:15" ht="15" x14ac:dyDescent="0.25">
      <c r="A87" s="20"/>
      <c r="B87" s="20"/>
      <c r="C87" s="13"/>
      <c r="D87" s="28"/>
      <c r="E87" s="28"/>
      <c r="F87" s="12"/>
      <c r="G87" s="12"/>
      <c r="H87" s="51"/>
      <c r="I87" s="51"/>
      <c r="J87" s="51"/>
      <c r="K87" s="51"/>
      <c r="L87" s="51"/>
      <c r="M87" s="48" t="str">
        <f>IFERROR(VLOOKUP(G87,' Moduly a inkrementy'!$B$3:$C$17,2,FALSE),"")</f>
        <v/>
      </c>
      <c r="N87" s="12"/>
      <c r="O87" s="12"/>
    </row>
    <row r="88" spans="1:15" ht="15" x14ac:dyDescent="0.25">
      <c r="A88" s="20"/>
      <c r="B88" s="20"/>
      <c r="C88" s="13"/>
      <c r="D88" s="24"/>
      <c r="E88" s="24"/>
      <c r="F88" s="12"/>
      <c r="G88" s="12"/>
      <c r="H88" s="51"/>
      <c r="I88" s="51"/>
      <c r="J88" s="51"/>
      <c r="K88" s="51"/>
      <c r="L88" s="51"/>
      <c r="M88" s="48" t="str">
        <f>IFERROR(VLOOKUP(G88,' Moduly a inkrementy'!$B$3:$C$17,2,FALSE),"")</f>
        <v/>
      </c>
      <c r="N88" s="12"/>
      <c r="O88" s="12"/>
    </row>
    <row r="89" spans="1:15" ht="15" x14ac:dyDescent="0.25">
      <c r="A89" s="20"/>
      <c r="B89" s="20"/>
      <c r="C89" s="13"/>
      <c r="D89" s="24"/>
      <c r="E89" s="24"/>
      <c r="F89" s="12"/>
      <c r="G89" s="12"/>
      <c r="H89" s="51"/>
      <c r="I89" s="51"/>
      <c r="J89" s="51"/>
      <c r="K89" s="51"/>
      <c r="L89" s="51"/>
      <c r="M89" s="48" t="str">
        <f>IFERROR(VLOOKUP(G89,' Moduly a inkrementy'!$B$3:$C$17,2,FALSE),"")</f>
        <v/>
      </c>
      <c r="N89" s="12"/>
      <c r="O89" s="12"/>
    </row>
    <row r="90" spans="1:15" ht="15" x14ac:dyDescent="0.25">
      <c r="A90" s="20"/>
      <c r="B90" s="20"/>
      <c r="C90" s="13"/>
      <c r="D90" s="24"/>
      <c r="E90" s="24"/>
      <c r="F90" s="12"/>
      <c r="G90" s="12"/>
      <c r="H90" s="51"/>
      <c r="I90" s="51"/>
      <c r="J90" s="51"/>
      <c r="K90" s="51"/>
      <c r="L90" s="51"/>
      <c r="M90" s="48" t="str">
        <f>IFERROR(VLOOKUP(G90,' Moduly a inkrementy'!$B$3:$C$17,2,FALSE),"")</f>
        <v/>
      </c>
      <c r="N90" s="12"/>
      <c r="O90" s="12"/>
    </row>
    <row r="91" spans="1:15" ht="15" x14ac:dyDescent="0.25">
      <c r="A91" s="20"/>
      <c r="B91" s="20"/>
      <c r="C91" s="13"/>
      <c r="D91" s="24"/>
      <c r="E91" s="24"/>
      <c r="F91" s="12"/>
      <c r="G91" s="12"/>
      <c r="H91" s="51"/>
      <c r="I91" s="51"/>
      <c r="J91" s="51"/>
      <c r="K91" s="51"/>
      <c r="L91" s="51"/>
      <c r="M91" s="48" t="str">
        <f>IFERROR(VLOOKUP(G91,' Moduly a inkrementy'!$B$3:$C$17,2,FALSE),"")</f>
        <v/>
      </c>
      <c r="N91" s="12"/>
      <c r="O91" s="12"/>
    </row>
    <row r="92" spans="1:15" ht="15" x14ac:dyDescent="0.25">
      <c r="A92" s="20"/>
      <c r="B92" s="20"/>
      <c r="C92" s="13"/>
      <c r="D92" s="24"/>
      <c r="E92" s="24"/>
      <c r="F92" s="12"/>
      <c r="G92" s="12"/>
      <c r="H92" s="51"/>
      <c r="I92" s="51"/>
      <c r="J92" s="51"/>
      <c r="K92" s="51"/>
      <c r="L92" s="51"/>
      <c r="M92" s="48" t="str">
        <f>IFERROR(VLOOKUP(G92,' Moduly a inkrementy'!$B$3:$C$17,2,FALSE),"")</f>
        <v/>
      </c>
      <c r="N92" s="12"/>
      <c r="O92" s="12"/>
    </row>
    <row r="93" spans="1:15" ht="15" x14ac:dyDescent="0.25">
      <c r="A93" s="20"/>
      <c r="B93" s="20"/>
      <c r="C93" s="13"/>
      <c r="D93" s="24"/>
      <c r="E93" s="24"/>
      <c r="F93" s="12"/>
      <c r="G93" s="12"/>
      <c r="H93" s="51"/>
      <c r="I93" s="51"/>
      <c r="J93" s="51"/>
      <c r="K93" s="51"/>
      <c r="L93" s="51"/>
      <c r="M93" s="48" t="str">
        <f>IFERROR(VLOOKUP(G93,' Moduly a inkrementy'!$B$3:$C$17,2,FALSE),"")</f>
        <v/>
      </c>
      <c r="N93" s="12"/>
      <c r="O93" s="12"/>
    </row>
    <row r="94" spans="1:15" ht="15" x14ac:dyDescent="0.25">
      <c r="A94" s="20"/>
      <c r="B94" s="20"/>
      <c r="C94" s="13"/>
      <c r="D94" s="13"/>
      <c r="E94" s="24"/>
      <c r="F94" s="13"/>
      <c r="G94" s="12"/>
      <c r="H94" s="51"/>
      <c r="I94" s="51"/>
      <c r="J94" s="51"/>
      <c r="K94" s="51"/>
      <c r="L94" s="51"/>
      <c r="M94" s="48" t="str">
        <f>IFERROR(VLOOKUP(G94,' Moduly a inkrementy'!$B$3:$C$17,2,FALSE),"")</f>
        <v/>
      </c>
      <c r="N94" s="22"/>
      <c r="O94" s="22"/>
    </row>
    <row r="95" spans="1:15" ht="15" x14ac:dyDescent="0.25">
      <c r="A95" s="20"/>
      <c r="B95" s="20"/>
      <c r="C95" s="13"/>
      <c r="D95" s="24"/>
      <c r="E95" s="24"/>
      <c r="F95" s="12"/>
      <c r="G95" s="12"/>
      <c r="H95" s="51"/>
      <c r="I95" s="51"/>
      <c r="J95" s="51"/>
      <c r="K95" s="51"/>
      <c r="L95" s="51"/>
      <c r="M95" s="48" t="str">
        <f>IFERROR(VLOOKUP(G95,' Moduly a inkrementy'!$B$3:$C$17,2,FALSE),"")</f>
        <v/>
      </c>
      <c r="N95" s="12"/>
      <c r="O95" s="12"/>
    </row>
    <row r="96" spans="1:15" ht="15" x14ac:dyDescent="0.25">
      <c r="A96" s="20"/>
      <c r="B96" s="20"/>
      <c r="C96" s="12"/>
      <c r="D96" s="24"/>
      <c r="E96" s="24"/>
      <c r="F96" s="12"/>
      <c r="G96" s="12"/>
      <c r="H96" s="51"/>
      <c r="I96" s="51"/>
      <c r="J96" s="51"/>
      <c r="K96" s="51"/>
      <c r="L96" s="51"/>
      <c r="M96" s="48" t="str">
        <f>IFERROR(VLOOKUP(G96,' Moduly a inkrementy'!$B$3:$C$17,2,FALSE),"")</f>
        <v/>
      </c>
      <c r="N96" s="12"/>
      <c r="O96" s="12"/>
    </row>
    <row r="97" spans="1:15" ht="15" x14ac:dyDescent="0.25">
      <c r="A97" s="20"/>
      <c r="B97" s="20"/>
      <c r="C97" s="13"/>
      <c r="D97" s="24"/>
      <c r="E97" s="23"/>
      <c r="F97" s="12"/>
      <c r="G97" s="12"/>
      <c r="H97" s="51"/>
      <c r="I97" s="51"/>
      <c r="J97" s="51"/>
      <c r="K97" s="51"/>
      <c r="L97" s="51"/>
      <c r="M97" s="48" t="str">
        <f>IFERROR(VLOOKUP(G97,' Moduly a inkrementy'!$B$3:$C$17,2,FALSE),"")</f>
        <v/>
      </c>
      <c r="N97" s="12"/>
      <c r="O97" s="12"/>
    </row>
    <row r="98" spans="1:15" ht="15" x14ac:dyDescent="0.25">
      <c r="A98" s="20"/>
      <c r="B98" s="20"/>
      <c r="C98" s="13"/>
      <c r="D98" s="24"/>
      <c r="E98" s="24"/>
      <c r="F98" s="12"/>
      <c r="G98" s="12"/>
      <c r="H98" s="51"/>
      <c r="I98" s="51"/>
      <c r="J98" s="51"/>
      <c r="K98" s="51"/>
      <c r="L98" s="51"/>
      <c r="M98" s="48" t="str">
        <f>IFERROR(VLOOKUP(G98,' Moduly a inkrementy'!$B$3:$C$17,2,FALSE),"")</f>
        <v/>
      </c>
      <c r="N98" s="12"/>
      <c r="O98" s="12"/>
    </row>
    <row r="99" spans="1:15" ht="15" x14ac:dyDescent="0.25">
      <c r="A99" s="20"/>
      <c r="B99" s="20"/>
      <c r="C99" s="12"/>
      <c r="D99" s="24"/>
      <c r="E99" s="24"/>
      <c r="F99" s="12"/>
      <c r="G99" s="12"/>
      <c r="H99" s="51"/>
      <c r="I99" s="51"/>
      <c r="J99" s="51"/>
      <c r="K99" s="51"/>
      <c r="L99" s="51"/>
      <c r="M99" s="48" t="str">
        <f>IFERROR(VLOOKUP(G99,' Moduly a inkrementy'!$B$3:$C$17,2,FALSE),"")</f>
        <v/>
      </c>
      <c r="N99" s="12"/>
      <c r="O99" s="12"/>
    </row>
    <row r="100" spans="1:15" ht="15" x14ac:dyDescent="0.25">
      <c r="A100" s="20"/>
      <c r="B100" s="20"/>
      <c r="C100" s="13"/>
      <c r="D100" s="24"/>
      <c r="E100" s="24"/>
      <c r="F100" s="12"/>
      <c r="G100" s="12"/>
      <c r="H100" s="51"/>
      <c r="I100" s="51"/>
      <c r="J100" s="51"/>
      <c r="K100" s="51"/>
      <c r="L100" s="51"/>
      <c r="M100" s="48" t="str">
        <f>IFERROR(VLOOKUP(G100,' Moduly a inkrementy'!$B$3:$C$17,2,FALSE),"")</f>
        <v/>
      </c>
      <c r="N100" s="12"/>
      <c r="O100" s="12"/>
    </row>
    <row r="101" spans="1:15" ht="15" x14ac:dyDescent="0.25">
      <c r="A101" s="20"/>
      <c r="B101" s="20"/>
      <c r="C101" s="22"/>
      <c r="D101" s="22"/>
      <c r="E101" s="22"/>
      <c r="F101" s="8"/>
      <c r="G101" s="8"/>
      <c r="H101" s="52"/>
      <c r="I101" s="52"/>
      <c r="J101" s="52"/>
      <c r="K101" s="52"/>
      <c r="L101" s="52"/>
      <c r="M101" s="48" t="str">
        <f>IFERROR(VLOOKUP(G101,' Moduly a inkrementy'!$B$3:$C$17,2,FALSE),"")</f>
        <v/>
      </c>
      <c r="N101" s="8"/>
      <c r="O101" s="8"/>
    </row>
    <row r="102" spans="1:15" ht="15" x14ac:dyDescent="0.25">
      <c r="A102" s="20"/>
      <c r="B102" s="20"/>
      <c r="C102" s="22"/>
      <c r="D102" s="22"/>
      <c r="E102" s="22"/>
      <c r="F102" s="8"/>
      <c r="G102" s="8"/>
      <c r="H102" s="52"/>
      <c r="I102" s="52"/>
      <c r="J102" s="52"/>
      <c r="K102" s="52"/>
      <c r="L102" s="52"/>
      <c r="M102" s="48" t="str">
        <f>IFERROR(VLOOKUP(G102,' Moduly a inkrementy'!$B$3:$C$17,2,FALSE),"")</f>
        <v/>
      </c>
      <c r="N102" s="8" t="s">
        <v>78</v>
      </c>
      <c r="O102" s="8" t="s">
        <v>78</v>
      </c>
    </row>
    <row r="103" spans="1:15" ht="15" x14ac:dyDescent="0.25">
      <c r="A103" s="20"/>
      <c r="B103" s="20"/>
      <c r="C103" s="22"/>
      <c r="D103" s="22"/>
      <c r="E103" s="22"/>
      <c r="F103" s="8"/>
      <c r="G103" s="8"/>
      <c r="H103" s="52"/>
      <c r="I103" s="52"/>
      <c r="J103" s="52"/>
      <c r="K103" s="52"/>
      <c r="L103" s="52"/>
      <c r="M103" s="48" t="str">
        <f>IFERROR(VLOOKUP(G103,' Moduly a inkrementy'!$B$3:$C$17,2,FALSE),"")</f>
        <v/>
      </c>
      <c r="N103" s="8" t="s">
        <v>78</v>
      </c>
      <c r="O103" s="8" t="s">
        <v>78</v>
      </c>
    </row>
    <row r="104" spans="1:15" ht="15" x14ac:dyDescent="0.25">
      <c r="A104" s="20"/>
      <c r="B104" s="20"/>
      <c r="C104" s="22"/>
      <c r="D104" s="22"/>
      <c r="E104" s="22"/>
      <c r="F104" s="10"/>
      <c r="G104" s="8"/>
      <c r="H104" s="52"/>
      <c r="I104" s="52"/>
      <c r="J104" s="52"/>
      <c r="K104" s="52"/>
      <c r="L104" s="52"/>
      <c r="M104" s="48" t="str">
        <f>IFERROR(VLOOKUP(G104,' Moduly a inkrementy'!$B$3:$C$17,2,FALSE),"")</f>
        <v/>
      </c>
      <c r="N104" s="10" t="s">
        <v>78</v>
      </c>
      <c r="O104" s="10" t="s">
        <v>78</v>
      </c>
    </row>
    <row r="105" spans="1:15" ht="15" x14ac:dyDescent="0.25">
      <c r="A105" s="20"/>
      <c r="B105" s="20"/>
      <c r="C105" s="22"/>
      <c r="D105" s="22"/>
      <c r="E105" s="22"/>
      <c r="F105" s="10"/>
      <c r="G105" s="8"/>
      <c r="H105" s="52"/>
      <c r="I105" s="52"/>
      <c r="J105" s="52"/>
      <c r="K105" s="52"/>
      <c r="L105" s="52"/>
      <c r="M105" s="48" t="str">
        <f>IFERROR(VLOOKUP(G105,' Moduly a inkrementy'!$B$3:$C$17,2,FALSE),"")</f>
        <v/>
      </c>
      <c r="N105" s="10"/>
      <c r="O105" s="10"/>
    </row>
    <row r="106" spans="1:15" ht="15" x14ac:dyDescent="0.25">
      <c r="A106" s="20"/>
      <c r="B106" s="20"/>
      <c r="C106" s="22"/>
      <c r="D106" s="22"/>
      <c r="E106" s="22"/>
      <c r="F106" s="10"/>
      <c r="G106" s="8"/>
      <c r="H106" s="52"/>
      <c r="I106" s="52"/>
      <c r="J106" s="52"/>
      <c r="K106" s="52"/>
      <c r="L106" s="52"/>
      <c r="M106" s="48" t="str">
        <f>IFERROR(VLOOKUP(G106,' Moduly a inkrementy'!$B$3:$C$17,2,FALSE),"")</f>
        <v/>
      </c>
      <c r="N106" s="10"/>
      <c r="O106" s="10"/>
    </row>
    <row r="107" spans="1:15" ht="15" x14ac:dyDescent="0.25">
      <c r="A107" s="20"/>
      <c r="B107" s="20"/>
      <c r="C107" s="22"/>
      <c r="D107" s="22"/>
      <c r="E107" s="22"/>
      <c r="F107" s="10"/>
      <c r="G107" s="8"/>
      <c r="H107" s="52"/>
      <c r="I107" s="52"/>
      <c r="J107" s="52"/>
      <c r="K107" s="52"/>
      <c r="L107" s="52"/>
      <c r="M107" s="48" t="str">
        <f>IFERROR(VLOOKUP(G107,' Moduly a inkrementy'!$B$3:$C$17,2,FALSE),"")</f>
        <v/>
      </c>
      <c r="N107" s="10"/>
      <c r="O107" s="10"/>
    </row>
    <row r="108" spans="1:15" ht="15" x14ac:dyDescent="0.25">
      <c r="A108" s="20"/>
      <c r="B108" s="20"/>
      <c r="C108" s="22"/>
      <c r="D108" s="22"/>
      <c r="E108" s="22"/>
      <c r="F108" s="10"/>
      <c r="G108" s="8"/>
      <c r="H108" s="52"/>
      <c r="I108" s="52"/>
      <c r="J108" s="52"/>
      <c r="K108" s="52"/>
      <c r="L108" s="52"/>
      <c r="M108" s="48" t="str">
        <f>IFERROR(VLOOKUP(G108,' Moduly a inkrementy'!$B$3:$C$17,2,FALSE),"")</f>
        <v/>
      </c>
      <c r="N108" s="10"/>
      <c r="O108" s="10"/>
    </row>
    <row r="109" spans="1:15" ht="15" x14ac:dyDescent="0.25">
      <c r="A109" s="20"/>
      <c r="B109" s="20"/>
      <c r="C109" s="22"/>
      <c r="D109" s="22"/>
      <c r="E109" s="22"/>
      <c r="F109" s="10"/>
      <c r="G109" s="8"/>
      <c r="H109" s="52"/>
      <c r="I109" s="52"/>
      <c r="J109" s="52"/>
      <c r="K109" s="52"/>
      <c r="L109" s="52"/>
      <c r="M109" s="48" t="str">
        <f>IFERROR(VLOOKUP(G109,' Moduly a inkrementy'!$B$3:$C$17,2,FALSE),"")</f>
        <v/>
      </c>
      <c r="N109" s="10"/>
      <c r="O109" s="10"/>
    </row>
    <row r="110" spans="1:15" ht="15" x14ac:dyDescent="0.25">
      <c r="A110" s="20"/>
      <c r="B110" s="20"/>
      <c r="C110" s="22"/>
      <c r="D110" s="22"/>
      <c r="E110" s="22"/>
      <c r="F110" s="10"/>
      <c r="G110" s="8"/>
      <c r="H110" s="52"/>
      <c r="I110" s="52"/>
      <c r="J110" s="52"/>
      <c r="K110" s="52"/>
      <c r="L110" s="52"/>
      <c r="M110" s="48" t="str">
        <f>IFERROR(VLOOKUP(G110,' Moduly a inkrementy'!$B$3:$C$17,2,FALSE),"")</f>
        <v/>
      </c>
      <c r="N110" s="10"/>
      <c r="O110" s="10"/>
    </row>
    <row r="111" spans="1:15" ht="15" x14ac:dyDescent="0.25">
      <c r="A111" s="20"/>
      <c r="B111" s="20"/>
      <c r="C111" s="22"/>
      <c r="D111" s="22"/>
      <c r="E111" s="22"/>
      <c r="F111" s="10"/>
      <c r="G111" s="8"/>
      <c r="H111" s="52"/>
      <c r="I111" s="52"/>
      <c r="J111" s="52"/>
      <c r="K111" s="52"/>
      <c r="L111" s="52"/>
      <c r="M111" s="48" t="str">
        <f>IFERROR(VLOOKUP(G111,' Moduly a inkrementy'!$B$3:$C$17,2,FALSE),"")</f>
        <v/>
      </c>
      <c r="N111" s="10" t="s">
        <v>78</v>
      </c>
      <c r="O111" s="10" t="s">
        <v>78</v>
      </c>
    </row>
    <row r="112" spans="1:15" ht="15" x14ac:dyDescent="0.25">
      <c r="A112" s="20"/>
      <c r="B112" s="20"/>
      <c r="C112" s="22"/>
      <c r="D112" s="22"/>
      <c r="E112" s="13"/>
      <c r="F112" s="10"/>
      <c r="G112" s="8"/>
      <c r="H112" s="52"/>
      <c r="I112" s="52"/>
      <c r="J112" s="52"/>
      <c r="K112" s="52"/>
      <c r="L112" s="52"/>
      <c r="M112" s="48" t="str">
        <f>IFERROR(VLOOKUP(G112,' Moduly a inkrementy'!$B$3:$C$17,2,FALSE),"")</f>
        <v/>
      </c>
      <c r="N112" s="10"/>
      <c r="O112" s="10"/>
    </row>
    <row r="113" spans="1:15" ht="15" x14ac:dyDescent="0.25">
      <c r="A113" s="20"/>
      <c r="B113" s="20"/>
      <c r="C113" s="22"/>
      <c r="D113" s="22"/>
      <c r="E113" s="13"/>
      <c r="F113" s="10"/>
      <c r="G113" s="8"/>
      <c r="H113" s="52"/>
      <c r="I113" s="52"/>
      <c r="J113" s="52"/>
      <c r="K113" s="52"/>
      <c r="L113" s="52"/>
      <c r="M113" s="48" t="str">
        <f>IFERROR(VLOOKUP(G113,' Moduly a inkrementy'!$B$3:$C$17,2,FALSE),"")</f>
        <v/>
      </c>
      <c r="N113" s="10"/>
      <c r="O113" s="10"/>
    </row>
    <row r="114" spans="1:15" ht="15" x14ac:dyDescent="0.25">
      <c r="A114" s="20"/>
      <c r="B114" s="20"/>
      <c r="C114" s="22"/>
      <c r="D114" s="22"/>
      <c r="E114" s="13"/>
      <c r="F114" s="10"/>
      <c r="G114" s="8"/>
      <c r="H114" s="52"/>
      <c r="I114" s="52"/>
      <c r="J114" s="52"/>
      <c r="K114" s="52"/>
      <c r="L114" s="52"/>
      <c r="M114" s="48" t="str">
        <f>IFERROR(VLOOKUP(G114,' Moduly a inkrementy'!$B$3:$C$17,2,FALSE),"")</f>
        <v/>
      </c>
      <c r="N114" s="10"/>
      <c r="O114" s="10"/>
    </row>
    <row r="115" spans="1:15" ht="15" x14ac:dyDescent="0.25">
      <c r="A115" s="20"/>
      <c r="B115" s="20"/>
      <c r="C115" s="22"/>
      <c r="D115" s="22"/>
      <c r="E115" s="13"/>
      <c r="F115" s="10"/>
      <c r="G115" s="8"/>
      <c r="H115" s="52"/>
      <c r="I115" s="52"/>
      <c r="J115" s="52"/>
      <c r="K115" s="52"/>
      <c r="L115" s="52"/>
      <c r="M115" s="48" t="str">
        <f>IFERROR(VLOOKUP(G115,' Moduly a inkrementy'!$B$3:$C$17,2,FALSE),"")</f>
        <v/>
      </c>
      <c r="N115" s="10"/>
      <c r="O115" s="10"/>
    </row>
    <row r="116" spans="1:15" ht="15" x14ac:dyDescent="0.25">
      <c r="A116" s="20"/>
      <c r="B116" s="20"/>
      <c r="C116" s="13"/>
      <c r="D116" s="22"/>
      <c r="E116" s="13"/>
      <c r="F116" s="10"/>
      <c r="G116" s="8"/>
      <c r="H116" s="52"/>
      <c r="I116" s="52"/>
      <c r="J116" s="52"/>
      <c r="K116" s="52"/>
      <c r="L116" s="52"/>
      <c r="M116" s="48" t="str">
        <f>IFERROR(VLOOKUP(G116,' Moduly a inkrementy'!$B$3:$C$17,2,FALSE),"")</f>
        <v/>
      </c>
      <c r="N116" s="10"/>
      <c r="O116" s="10"/>
    </row>
    <row r="117" spans="1:15" ht="15" x14ac:dyDescent="0.25">
      <c r="A117" s="20"/>
      <c r="B117" s="20"/>
      <c r="C117" s="22"/>
      <c r="D117" s="22"/>
      <c r="E117" s="13"/>
      <c r="F117" s="10"/>
      <c r="G117" s="8"/>
      <c r="H117" s="52"/>
      <c r="I117" s="52"/>
      <c r="J117" s="52"/>
      <c r="K117" s="52"/>
      <c r="L117" s="52"/>
      <c r="M117" s="48" t="str">
        <f>IFERROR(VLOOKUP(G117,' Moduly a inkrementy'!$B$3:$C$17,2,FALSE),"")</f>
        <v/>
      </c>
      <c r="N117" s="10"/>
      <c r="O117" s="10"/>
    </row>
    <row r="118" spans="1:15" ht="15" x14ac:dyDescent="0.25">
      <c r="A118" s="20"/>
      <c r="B118" s="20"/>
      <c r="C118" s="22"/>
      <c r="D118" s="22"/>
      <c r="E118" s="13"/>
      <c r="F118" s="10"/>
      <c r="G118" s="8"/>
      <c r="H118" s="52"/>
      <c r="I118" s="52"/>
      <c r="J118" s="52"/>
      <c r="K118" s="52"/>
      <c r="L118" s="52"/>
      <c r="M118" s="48" t="str">
        <f>IFERROR(VLOOKUP(G118,' Moduly a inkrementy'!$B$3:$C$17,2,FALSE),"")</f>
        <v/>
      </c>
      <c r="N118" s="10"/>
      <c r="O118" s="10"/>
    </row>
    <row r="119" spans="1:15" ht="15" x14ac:dyDescent="0.25">
      <c r="A119" s="20"/>
      <c r="B119" s="20"/>
      <c r="C119" s="22"/>
      <c r="D119" s="22"/>
      <c r="E119" s="13"/>
      <c r="F119" s="10"/>
      <c r="G119" s="8"/>
      <c r="H119" s="52"/>
      <c r="I119" s="52"/>
      <c r="J119" s="52"/>
      <c r="K119" s="52"/>
      <c r="L119" s="52"/>
      <c r="M119" s="48" t="str">
        <f>IFERROR(VLOOKUP(G119,' Moduly a inkrementy'!$B$3:$C$17,2,FALSE),"")</f>
        <v/>
      </c>
      <c r="N119" s="10"/>
      <c r="O119" s="10"/>
    </row>
    <row r="120" spans="1:15" ht="15" x14ac:dyDescent="0.25">
      <c r="A120" s="20"/>
      <c r="B120" s="20"/>
      <c r="C120" s="22"/>
      <c r="D120" s="22"/>
      <c r="E120" s="13"/>
      <c r="F120" s="10"/>
      <c r="G120" s="8"/>
      <c r="H120" s="52"/>
      <c r="I120" s="52"/>
      <c r="J120" s="52"/>
      <c r="K120" s="52"/>
      <c r="L120" s="52"/>
      <c r="M120" s="48" t="str">
        <f>IFERROR(VLOOKUP(G120,' Moduly a inkrementy'!$B$3:$C$17,2,FALSE),"")</f>
        <v/>
      </c>
      <c r="N120" s="10"/>
      <c r="O120" s="10"/>
    </row>
    <row r="121" spans="1:15" ht="15" x14ac:dyDescent="0.25">
      <c r="A121" s="20"/>
      <c r="B121" s="20"/>
      <c r="C121" s="22"/>
      <c r="D121" s="22"/>
      <c r="E121" s="13"/>
      <c r="F121" s="10"/>
      <c r="G121" s="8"/>
      <c r="H121" s="52"/>
      <c r="I121" s="52"/>
      <c r="J121" s="52"/>
      <c r="K121" s="52"/>
      <c r="L121" s="52"/>
      <c r="M121" s="48" t="str">
        <f>IFERROR(VLOOKUP(G121,' Moduly a inkrementy'!$B$3:$C$17,2,FALSE),"")</f>
        <v/>
      </c>
      <c r="N121" s="10"/>
      <c r="O121" s="10"/>
    </row>
    <row r="122" spans="1:15" ht="15" x14ac:dyDescent="0.25">
      <c r="A122" s="20"/>
      <c r="B122" s="20"/>
      <c r="C122" s="22"/>
      <c r="D122" s="22"/>
      <c r="E122" s="13"/>
      <c r="F122" s="10"/>
      <c r="G122" s="8"/>
      <c r="H122" s="52"/>
      <c r="I122" s="52"/>
      <c r="J122" s="52"/>
      <c r="K122" s="52"/>
      <c r="L122" s="52"/>
      <c r="M122" s="48" t="str">
        <f>IFERROR(VLOOKUP(G122,' Moduly a inkrementy'!$B$3:$C$17,2,FALSE),"")</f>
        <v/>
      </c>
      <c r="N122" s="10"/>
      <c r="O122" s="10"/>
    </row>
    <row r="123" spans="1:15" ht="15" x14ac:dyDescent="0.25">
      <c r="A123" s="20"/>
      <c r="B123" s="20"/>
      <c r="C123" s="22"/>
      <c r="D123" s="22"/>
      <c r="E123" s="13"/>
      <c r="F123" s="10"/>
      <c r="G123" s="8"/>
      <c r="H123" s="52"/>
      <c r="I123" s="52"/>
      <c r="J123" s="52"/>
      <c r="K123" s="52"/>
      <c r="L123" s="52"/>
      <c r="M123" s="48" t="str">
        <f>IFERROR(VLOOKUP(G123,' Moduly a inkrementy'!$B$3:$C$17,2,FALSE),"")</f>
        <v/>
      </c>
      <c r="N123" s="10"/>
      <c r="O123" s="10"/>
    </row>
    <row r="124" spans="1:15" ht="15" x14ac:dyDescent="0.25">
      <c r="A124" s="20"/>
      <c r="B124" s="20"/>
      <c r="C124" s="22"/>
      <c r="D124" s="22"/>
      <c r="E124" s="13"/>
      <c r="F124" s="10"/>
      <c r="G124" s="8"/>
      <c r="H124" s="52"/>
      <c r="I124" s="52"/>
      <c r="J124" s="52"/>
      <c r="K124" s="52"/>
      <c r="L124" s="52"/>
      <c r="M124" s="48" t="str">
        <f>IFERROR(VLOOKUP(G124,' Moduly a inkrementy'!$B$3:$C$17,2,FALSE),"")</f>
        <v/>
      </c>
      <c r="N124" s="10"/>
      <c r="O124" s="10"/>
    </row>
    <row r="125" spans="1:15" ht="15" x14ac:dyDescent="0.25">
      <c r="A125" s="20"/>
      <c r="B125" s="20"/>
      <c r="C125" s="22"/>
      <c r="D125" s="22"/>
      <c r="E125" s="22"/>
      <c r="F125" s="10"/>
      <c r="G125" s="8"/>
      <c r="H125" s="52"/>
      <c r="I125" s="52"/>
      <c r="J125" s="52"/>
      <c r="K125" s="52"/>
      <c r="L125" s="52"/>
      <c r="M125" s="48" t="str">
        <f>IFERROR(VLOOKUP(G125,' Moduly a inkrementy'!$B$3:$C$17,2,FALSE),"")</f>
        <v/>
      </c>
      <c r="N125" s="10" t="s">
        <v>78</v>
      </c>
      <c r="O125" s="10" t="s">
        <v>78</v>
      </c>
    </row>
    <row r="126" spans="1:15" ht="15" x14ac:dyDescent="0.25">
      <c r="A126" s="20"/>
      <c r="B126" s="20"/>
      <c r="C126" s="22"/>
      <c r="D126" s="22"/>
      <c r="E126" s="22"/>
      <c r="F126" s="10"/>
      <c r="G126" s="8"/>
      <c r="H126" s="52"/>
      <c r="I126" s="52"/>
      <c r="J126" s="52"/>
      <c r="K126" s="52"/>
      <c r="L126" s="52"/>
      <c r="M126" s="48" t="str">
        <f>IFERROR(VLOOKUP(G126,' Moduly a inkrementy'!$B$3:$C$17,2,FALSE),"")</f>
        <v/>
      </c>
      <c r="N126" s="10"/>
      <c r="O126" s="10"/>
    </row>
    <row r="127" spans="1:15" ht="15" x14ac:dyDescent="0.25">
      <c r="A127" s="20"/>
      <c r="B127" s="20"/>
      <c r="C127" s="22"/>
      <c r="D127" s="22"/>
      <c r="E127" s="22"/>
      <c r="F127" s="10"/>
      <c r="G127" s="8"/>
      <c r="H127" s="52"/>
      <c r="I127" s="52"/>
      <c r="J127" s="52"/>
      <c r="K127" s="52"/>
      <c r="L127" s="52"/>
      <c r="M127" s="48" t="str">
        <f>IFERROR(VLOOKUP(G127,' Moduly a inkrementy'!$B$3:$C$17,2,FALSE),"")</f>
        <v/>
      </c>
      <c r="N127" s="10"/>
      <c r="O127" s="10"/>
    </row>
    <row r="128" spans="1:15" ht="15" x14ac:dyDescent="0.25">
      <c r="A128" s="20"/>
      <c r="B128" s="20"/>
      <c r="C128" s="22"/>
      <c r="D128" s="22"/>
      <c r="E128" s="22"/>
      <c r="F128" s="10"/>
      <c r="G128" s="8"/>
      <c r="H128" s="52"/>
      <c r="I128" s="52"/>
      <c r="J128" s="52"/>
      <c r="K128" s="52"/>
      <c r="L128" s="52"/>
      <c r="M128" s="48" t="str">
        <f>IFERROR(VLOOKUP(G128,' Moduly a inkrementy'!$B$3:$C$17,2,FALSE),"")</f>
        <v/>
      </c>
      <c r="N128" s="10"/>
      <c r="O128" s="10"/>
    </row>
    <row r="129" spans="1:15" ht="15" x14ac:dyDescent="0.25">
      <c r="A129" s="20"/>
      <c r="B129" s="20"/>
      <c r="C129" s="22"/>
      <c r="D129" s="22"/>
      <c r="E129" s="22"/>
      <c r="F129" s="10"/>
      <c r="G129" s="8"/>
      <c r="H129" s="52"/>
      <c r="I129" s="52"/>
      <c r="J129" s="52"/>
      <c r="K129" s="52"/>
      <c r="L129" s="52"/>
      <c r="M129" s="48" t="str">
        <f>IFERROR(VLOOKUP(G129,' Moduly a inkrementy'!$B$3:$C$17,2,FALSE),"")</f>
        <v/>
      </c>
      <c r="N129" s="10"/>
      <c r="O129" s="10"/>
    </row>
    <row r="130" spans="1:15" ht="15" x14ac:dyDescent="0.25">
      <c r="A130" s="20"/>
      <c r="B130" s="20"/>
      <c r="C130" s="22"/>
      <c r="D130" s="22"/>
      <c r="E130" s="22"/>
      <c r="F130" s="10"/>
      <c r="G130" s="8"/>
      <c r="H130" s="52"/>
      <c r="I130" s="52"/>
      <c r="J130" s="52"/>
      <c r="K130" s="52"/>
      <c r="L130" s="52"/>
      <c r="M130" s="48" t="str">
        <f>IFERROR(VLOOKUP(G130,' Moduly a inkrementy'!$B$3:$C$17,2,FALSE),"")</f>
        <v/>
      </c>
      <c r="N130" s="10"/>
      <c r="O130" s="10"/>
    </row>
    <row r="131" spans="1:15" ht="15" x14ac:dyDescent="0.25">
      <c r="A131" s="20"/>
      <c r="B131" s="20"/>
      <c r="C131" s="22"/>
      <c r="D131" s="22"/>
      <c r="E131" s="22"/>
      <c r="F131" s="10"/>
      <c r="G131" s="8"/>
      <c r="H131" s="52"/>
      <c r="I131" s="52"/>
      <c r="J131" s="52"/>
      <c r="K131" s="52"/>
      <c r="L131" s="52"/>
      <c r="M131" s="48" t="str">
        <f>IFERROR(VLOOKUP(G131,' Moduly a inkrementy'!$B$3:$C$17,2,FALSE),"")</f>
        <v/>
      </c>
      <c r="N131" s="10" t="s">
        <v>78</v>
      </c>
      <c r="O131" s="10" t="s">
        <v>78</v>
      </c>
    </row>
    <row r="132" spans="1:15" ht="15" x14ac:dyDescent="0.25">
      <c r="A132" s="20"/>
      <c r="B132" s="20"/>
      <c r="C132" s="22"/>
      <c r="D132" s="22"/>
      <c r="E132" s="22"/>
      <c r="F132" s="10"/>
      <c r="G132" s="8"/>
      <c r="H132" s="52"/>
      <c r="I132" s="52"/>
      <c r="J132" s="52"/>
      <c r="K132" s="52"/>
      <c r="L132" s="52"/>
      <c r="M132" s="48" t="str">
        <f>IFERROR(VLOOKUP(G132,' Moduly a inkrementy'!$B$3:$C$17,2,FALSE),"")</f>
        <v/>
      </c>
      <c r="N132" s="10" t="s">
        <v>78</v>
      </c>
      <c r="O132" s="10" t="s">
        <v>78</v>
      </c>
    </row>
    <row r="133" spans="1:15" ht="15" x14ac:dyDescent="0.25">
      <c r="A133" s="20"/>
      <c r="B133" s="20"/>
      <c r="C133" s="22"/>
      <c r="D133" s="22"/>
      <c r="E133" s="22"/>
      <c r="F133" s="10"/>
      <c r="G133" s="8"/>
      <c r="H133" s="52"/>
      <c r="I133" s="52"/>
      <c r="J133" s="52"/>
      <c r="K133" s="52"/>
      <c r="L133" s="52"/>
      <c r="M133" s="48" t="str">
        <f>IFERROR(VLOOKUP(G133,' Moduly a inkrementy'!$B$3:$C$17,2,FALSE),"")</f>
        <v/>
      </c>
      <c r="N133" s="10"/>
      <c r="O133" s="10"/>
    </row>
    <row r="134" spans="1:15" ht="15" x14ac:dyDescent="0.25">
      <c r="A134" s="20"/>
      <c r="B134" s="20"/>
      <c r="C134" s="22"/>
      <c r="D134" s="22"/>
      <c r="E134" s="22"/>
      <c r="F134" s="10"/>
      <c r="G134" s="8"/>
      <c r="H134" s="52"/>
      <c r="I134" s="52"/>
      <c r="J134" s="52"/>
      <c r="K134" s="52"/>
      <c r="L134" s="52"/>
      <c r="M134" s="48" t="str">
        <f>IFERROR(VLOOKUP(G134,' Moduly a inkrementy'!$B$3:$C$17,2,FALSE),"")</f>
        <v/>
      </c>
      <c r="N134" s="10"/>
      <c r="O134" s="10"/>
    </row>
    <row r="135" spans="1:15" ht="15" x14ac:dyDescent="0.25">
      <c r="A135" s="20"/>
      <c r="B135" s="20"/>
      <c r="C135" s="22"/>
      <c r="D135" s="22"/>
      <c r="E135" s="22"/>
      <c r="F135" s="10"/>
      <c r="G135" s="8"/>
      <c r="H135" s="52"/>
      <c r="I135" s="52"/>
      <c r="J135" s="52"/>
      <c r="K135" s="52"/>
      <c r="L135" s="52"/>
      <c r="M135" s="48" t="str">
        <f>IFERROR(VLOOKUP(G135,' Moduly a inkrementy'!$B$3:$C$17,2,FALSE),"")</f>
        <v/>
      </c>
      <c r="N135" s="10" t="s">
        <v>78</v>
      </c>
      <c r="O135" s="10" t="s">
        <v>78</v>
      </c>
    </row>
    <row r="136" spans="1:15" ht="15" x14ac:dyDescent="0.25">
      <c r="A136" s="20"/>
      <c r="B136" s="20"/>
      <c r="C136" s="22"/>
      <c r="D136" s="22"/>
      <c r="E136" s="22"/>
      <c r="F136" s="10"/>
      <c r="G136" s="8"/>
      <c r="H136" s="52"/>
      <c r="I136" s="52"/>
      <c r="J136" s="52"/>
      <c r="K136" s="52"/>
      <c r="L136" s="52"/>
      <c r="M136" s="48" t="str">
        <f>IFERROR(VLOOKUP(G136,' Moduly a inkrementy'!$B$3:$C$17,2,FALSE),"")</f>
        <v/>
      </c>
      <c r="N136" s="10"/>
      <c r="O136" s="10"/>
    </row>
    <row r="137" spans="1:15" ht="15" x14ac:dyDescent="0.25">
      <c r="A137" s="20"/>
      <c r="B137" s="20"/>
      <c r="C137" s="22"/>
      <c r="D137" s="22"/>
      <c r="E137" s="22"/>
      <c r="F137" s="10"/>
      <c r="G137" s="8"/>
      <c r="H137" s="52"/>
      <c r="I137" s="52"/>
      <c r="J137" s="52"/>
      <c r="K137" s="52"/>
      <c r="L137" s="52"/>
      <c r="M137" s="48" t="str">
        <f>IFERROR(VLOOKUP(G137,' Moduly a inkrementy'!$B$3:$C$17,2,FALSE),"")</f>
        <v/>
      </c>
      <c r="N137" s="10"/>
      <c r="O137" s="10"/>
    </row>
    <row r="138" spans="1:15" ht="15" x14ac:dyDescent="0.25">
      <c r="A138" s="20"/>
      <c r="B138" s="20"/>
      <c r="C138" s="22"/>
      <c r="D138" s="22"/>
      <c r="E138" s="22"/>
      <c r="F138" s="10"/>
      <c r="G138" s="8"/>
      <c r="H138" s="52"/>
      <c r="I138" s="52"/>
      <c r="J138" s="52"/>
      <c r="K138" s="52"/>
      <c r="L138" s="52"/>
      <c r="M138" s="48" t="str">
        <f>IFERROR(VLOOKUP(G138,' Moduly a inkrementy'!$B$3:$C$17,2,FALSE),"")</f>
        <v/>
      </c>
      <c r="N138" s="10" t="s">
        <v>78</v>
      </c>
      <c r="O138" s="10" t="s">
        <v>78</v>
      </c>
    </row>
    <row r="139" spans="1:15" ht="15" x14ac:dyDescent="0.25">
      <c r="A139" s="20"/>
      <c r="B139" s="20"/>
      <c r="C139" s="22"/>
      <c r="D139" s="22"/>
      <c r="E139" s="22"/>
      <c r="F139" s="10"/>
      <c r="G139" s="8"/>
      <c r="H139" s="52"/>
      <c r="I139" s="52"/>
      <c r="J139" s="52"/>
      <c r="K139" s="52"/>
      <c r="L139" s="52"/>
      <c r="M139" s="48" t="str">
        <f>IFERROR(VLOOKUP(G139,' Moduly a inkrementy'!$B$3:$C$17,2,FALSE),"")</f>
        <v/>
      </c>
      <c r="N139" s="10" t="s">
        <v>78</v>
      </c>
      <c r="O139" s="10" t="s">
        <v>78</v>
      </c>
    </row>
    <row r="140" spans="1:15" ht="15" x14ac:dyDescent="0.25">
      <c r="A140" s="20"/>
      <c r="B140" s="20"/>
      <c r="C140" s="22"/>
      <c r="D140" s="22"/>
      <c r="E140" s="22"/>
      <c r="F140" s="10"/>
      <c r="G140" s="8"/>
      <c r="H140" s="52"/>
      <c r="I140" s="52"/>
      <c r="J140" s="52"/>
      <c r="K140" s="52"/>
      <c r="L140" s="52"/>
      <c r="M140" s="48" t="str">
        <f>IFERROR(VLOOKUP(G140,' Moduly a inkrementy'!$B$3:$C$17,2,FALSE),"")</f>
        <v/>
      </c>
      <c r="N140" s="10"/>
      <c r="O140" s="10"/>
    </row>
    <row r="141" spans="1:15" ht="15" x14ac:dyDescent="0.25">
      <c r="A141" s="20"/>
      <c r="B141" s="20"/>
      <c r="C141" s="22"/>
      <c r="D141" s="22"/>
      <c r="E141" s="22"/>
      <c r="F141" s="10"/>
      <c r="G141" s="8"/>
      <c r="H141" s="52"/>
      <c r="I141" s="52"/>
      <c r="J141" s="52"/>
      <c r="K141" s="52"/>
      <c r="L141" s="52"/>
      <c r="M141" s="48" t="str">
        <f>IFERROR(VLOOKUP(G141,' Moduly a inkrementy'!$B$3:$C$17,2,FALSE),"")</f>
        <v/>
      </c>
      <c r="N141" s="10" t="s">
        <v>78</v>
      </c>
      <c r="O141" s="10" t="s">
        <v>78</v>
      </c>
    </row>
    <row r="142" spans="1:15" ht="15" x14ac:dyDescent="0.25">
      <c r="A142" s="20"/>
      <c r="B142" s="20"/>
      <c r="C142" s="22"/>
      <c r="D142" s="22"/>
      <c r="E142" s="22"/>
      <c r="F142" s="10"/>
      <c r="G142" s="8"/>
      <c r="H142" s="52"/>
      <c r="I142" s="52"/>
      <c r="J142" s="52"/>
      <c r="K142" s="52"/>
      <c r="L142" s="52"/>
      <c r="M142" s="48" t="str">
        <f>IFERROR(VLOOKUP(G142,' Moduly a inkrementy'!$B$3:$C$17,2,FALSE),"")</f>
        <v/>
      </c>
      <c r="N142" s="10"/>
      <c r="O142" s="10"/>
    </row>
    <row r="143" spans="1:15" ht="15" x14ac:dyDescent="0.25">
      <c r="A143" s="20"/>
      <c r="B143" s="20"/>
      <c r="C143" s="22"/>
      <c r="D143" s="22"/>
      <c r="E143" s="22"/>
      <c r="F143" s="10"/>
      <c r="G143" s="8"/>
      <c r="H143" s="52"/>
      <c r="I143" s="52"/>
      <c r="J143" s="52"/>
      <c r="K143" s="52"/>
      <c r="L143" s="52"/>
      <c r="M143" s="48" t="str">
        <f>IFERROR(VLOOKUP(G143,' Moduly a inkrementy'!$B$3:$C$17,2,FALSE),"")</f>
        <v/>
      </c>
      <c r="N143" s="10"/>
      <c r="O143" s="10"/>
    </row>
    <row r="144" spans="1:15" ht="15" x14ac:dyDescent="0.25">
      <c r="A144" s="20"/>
      <c r="B144" s="20"/>
      <c r="C144" s="22"/>
      <c r="D144" s="22"/>
      <c r="E144" s="22"/>
      <c r="F144" s="10"/>
      <c r="G144" s="8"/>
      <c r="H144" s="52"/>
      <c r="I144" s="52"/>
      <c r="J144" s="52"/>
      <c r="K144" s="52"/>
      <c r="L144" s="52"/>
      <c r="M144" s="48" t="str">
        <f>IFERROR(VLOOKUP(G144,' Moduly a inkrementy'!$B$3:$C$17,2,FALSE),"")</f>
        <v/>
      </c>
      <c r="N144" s="10" t="s">
        <v>78</v>
      </c>
      <c r="O144" s="10" t="s">
        <v>78</v>
      </c>
    </row>
    <row r="145" spans="1:15" ht="15" x14ac:dyDescent="0.25">
      <c r="A145" s="20"/>
      <c r="B145" s="20"/>
      <c r="C145" s="22"/>
      <c r="D145" s="22"/>
      <c r="E145" s="22"/>
      <c r="F145" s="10"/>
      <c r="G145" s="8"/>
      <c r="H145" s="52"/>
      <c r="I145" s="52"/>
      <c r="J145" s="52"/>
      <c r="K145" s="52"/>
      <c r="L145" s="52"/>
      <c r="M145" s="48" t="str">
        <f>IFERROR(VLOOKUP(G145,' Moduly a inkrementy'!$B$3:$C$17,2,FALSE),"")</f>
        <v/>
      </c>
      <c r="N145" s="10"/>
      <c r="O145" s="10"/>
    </row>
    <row r="146" spans="1:15" ht="15" x14ac:dyDescent="0.25">
      <c r="A146" s="20"/>
      <c r="B146" s="20"/>
      <c r="C146" s="22"/>
      <c r="D146" s="22"/>
      <c r="E146" s="22"/>
      <c r="F146" s="10"/>
      <c r="G146" s="8"/>
      <c r="H146" s="52"/>
      <c r="I146" s="52"/>
      <c r="J146" s="52"/>
      <c r="K146" s="52"/>
      <c r="L146" s="52"/>
      <c r="M146" s="48" t="str">
        <f>IFERROR(VLOOKUP(G146,' Moduly a inkrementy'!$B$3:$C$17,2,FALSE),"")</f>
        <v/>
      </c>
      <c r="N146" s="10"/>
      <c r="O146" s="10"/>
    </row>
    <row r="147" spans="1:15" ht="15" x14ac:dyDescent="0.25">
      <c r="A147" s="20"/>
      <c r="B147" s="20"/>
      <c r="C147" s="22"/>
      <c r="D147" s="22"/>
      <c r="E147" s="22"/>
      <c r="F147" s="10"/>
      <c r="G147" s="8"/>
      <c r="H147" s="52"/>
      <c r="I147" s="52"/>
      <c r="J147" s="52"/>
      <c r="K147" s="52"/>
      <c r="L147" s="52"/>
      <c r="M147" s="48" t="str">
        <f>IFERROR(VLOOKUP(G147,' Moduly a inkrementy'!$B$3:$C$17,2,FALSE),"")</f>
        <v/>
      </c>
      <c r="N147" s="10" t="s">
        <v>78</v>
      </c>
      <c r="O147" s="10" t="s">
        <v>78</v>
      </c>
    </row>
    <row r="148" spans="1:15" ht="15" x14ac:dyDescent="0.25">
      <c r="A148" s="20"/>
      <c r="B148" s="20"/>
      <c r="C148" s="22"/>
      <c r="D148" s="22"/>
      <c r="E148" s="22"/>
      <c r="F148" s="10"/>
      <c r="G148" s="8"/>
      <c r="H148" s="52"/>
      <c r="I148" s="52"/>
      <c r="J148" s="52"/>
      <c r="K148" s="52"/>
      <c r="L148" s="52"/>
      <c r="M148" s="48" t="str">
        <f>IFERROR(VLOOKUP(G148,' Moduly a inkrementy'!$B$3:$C$17,2,FALSE),"")</f>
        <v/>
      </c>
      <c r="N148" s="10"/>
      <c r="O148" s="10"/>
    </row>
    <row r="149" spans="1:15" ht="15" x14ac:dyDescent="0.25">
      <c r="A149" s="20"/>
      <c r="B149" s="20"/>
      <c r="C149" s="22"/>
      <c r="D149" s="22"/>
      <c r="E149" s="22"/>
      <c r="F149" s="10"/>
      <c r="G149" s="8"/>
      <c r="H149" s="52"/>
      <c r="I149" s="52"/>
      <c r="J149" s="52"/>
      <c r="K149" s="52"/>
      <c r="L149" s="52"/>
      <c r="M149" s="48" t="str">
        <f>IFERROR(VLOOKUP(G149,' Moduly a inkrementy'!$B$3:$C$17,2,FALSE),"")</f>
        <v/>
      </c>
      <c r="N149" s="10"/>
      <c r="O149" s="10"/>
    </row>
    <row r="150" spans="1:15" ht="15" x14ac:dyDescent="0.25">
      <c r="A150" s="20"/>
      <c r="B150" s="20"/>
      <c r="C150" s="22"/>
      <c r="D150" s="22"/>
      <c r="E150" s="22"/>
      <c r="F150" s="10"/>
      <c r="G150" s="8"/>
      <c r="H150" s="52"/>
      <c r="I150" s="52"/>
      <c r="J150" s="52"/>
      <c r="K150" s="52"/>
      <c r="L150" s="52"/>
      <c r="M150" s="48" t="str">
        <f>IFERROR(VLOOKUP(G150,' Moduly a inkrementy'!$B$3:$C$17,2,FALSE),"")</f>
        <v/>
      </c>
      <c r="N150" s="10"/>
      <c r="O150" s="10"/>
    </row>
    <row r="151" spans="1:15" ht="15" x14ac:dyDescent="0.25">
      <c r="A151" s="20"/>
      <c r="B151" s="20"/>
      <c r="C151" s="22"/>
      <c r="D151" s="22"/>
      <c r="E151" s="22"/>
      <c r="F151" s="10"/>
      <c r="G151" s="8"/>
      <c r="H151" s="52"/>
      <c r="I151" s="52"/>
      <c r="J151" s="52"/>
      <c r="K151" s="52"/>
      <c r="L151" s="52"/>
      <c r="M151" s="48" t="str">
        <f>IFERROR(VLOOKUP(G151,' Moduly a inkrementy'!$B$3:$C$17,2,FALSE),"")</f>
        <v/>
      </c>
      <c r="N151" s="10"/>
      <c r="O151" s="10"/>
    </row>
    <row r="152" spans="1:15" ht="15" x14ac:dyDescent="0.25">
      <c r="A152" s="20"/>
      <c r="B152" s="20"/>
      <c r="C152" s="22"/>
      <c r="D152" s="22"/>
      <c r="E152" s="22"/>
      <c r="F152" s="10"/>
      <c r="G152" s="8"/>
      <c r="H152" s="52"/>
      <c r="I152" s="52"/>
      <c r="J152" s="52"/>
      <c r="K152" s="52"/>
      <c r="L152" s="52"/>
      <c r="M152" s="48" t="str">
        <f>IFERROR(VLOOKUP(G152,' Moduly a inkrementy'!$B$3:$C$17,2,FALSE),"")</f>
        <v/>
      </c>
      <c r="N152" s="10"/>
      <c r="O152" s="10"/>
    </row>
    <row r="153" spans="1:15" ht="15" x14ac:dyDescent="0.25">
      <c r="A153" s="20"/>
      <c r="B153" s="20"/>
      <c r="C153" s="22"/>
      <c r="D153" s="22"/>
      <c r="E153" s="22"/>
      <c r="F153" s="10"/>
      <c r="G153" s="8"/>
      <c r="H153" s="52"/>
      <c r="I153" s="52"/>
      <c r="J153" s="52"/>
      <c r="K153" s="52"/>
      <c r="L153" s="52"/>
      <c r="M153" s="48" t="str">
        <f>IFERROR(VLOOKUP(G153,' Moduly a inkrementy'!$B$3:$C$17,2,FALSE),"")</f>
        <v/>
      </c>
      <c r="N153" s="10" t="s">
        <v>78</v>
      </c>
      <c r="O153" s="10" t="s">
        <v>78</v>
      </c>
    </row>
    <row r="154" spans="1:15" ht="15" x14ac:dyDescent="0.25">
      <c r="A154" s="20"/>
      <c r="B154" s="20"/>
      <c r="C154" s="22"/>
      <c r="D154" s="22"/>
      <c r="E154" s="22"/>
      <c r="F154" s="10"/>
      <c r="G154" s="8"/>
      <c r="H154" s="52"/>
      <c r="I154" s="52"/>
      <c r="J154" s="52"/>
      <c r="K154" s="52"/>
      <c r="L154" s="52"/>
      <c r="M154" s="48" t="str">
        <f>IFERROR(VLOOKUP(G154,' Moduly a inkrementy'!$B$3:$C$17,2,FALSE),"")</f>
        <v/>
      </c>
      <c r="N154" s="10"/>
      <c r="O154" s="10"/>
    </row>
    <row r="155" spans="1:15" ht="15" x14ac:dyDescent="0.25">
      <c r="A155" s="20"/>
      <c r="B155" s="20"/>
      <c r="C155" s="22"/>
      <c r="D155" s="22"/>
      <c r="E155" s="13"/>
      <c r="F155" s="10"/>
      <c r="G155" s="8"/>
      <c r="H155" s="52"/>
      <c r="I155" s="52"/>
      <c r="J155" s="52"/>
      <c r="K155" s="52"/>
      <c r="L155" s="52"/>
      <c r="M155" s="48" t="str">
        <f>IFERROR(VLOOKUP(G155,' Moduly a inkrementy'!$B$3:$C$17,2,FALSE),"")</f>
        <v/>
      </c>
      <c r="N155" s="10"/>
      <c r="O155" s="10"/>
    </row>
    <row r="156" spans="1:15" ht="15" x14ac:dyDescent="0.25">
      <c r="A156" s="20"/>
      <c r="B156" s="20"/>
      <c r="C156" s="22"/>
      <c r="D156" s="22"/>
      <c r="E156" s="13"/>
      <c r="F156" s="10"/>
      <c r="G156" s="10"/>
      <c r="H156" s="53"/>
      <c r="I156" s="53"/>
      <c r="J156" s="53"/>
      <c r="K156" s="53"/>
      <c r="L156" s="53"/>
      <c r="M156" s="48" t="str">
        <f>IFERROR(VLOOKUP(G156,' Moduly a inkrementy'!$B$3:$C$17,2,FALSE),"")</f>
        <v/>
      </c>
      <c r="N156" s="10"/>
      <c r="O156" s="10"/>
    </row>
    <row r="157" spans="1:15" ht="15" x14ac:dyDescent="0.25">
      <c r="A157" s="20"/>
      <c r="B157" s="20"/>
      <c r="C157" s="22"/>
      <c r="D157" s="22"/>
      <c r="E157" s="22"/>
      <c r="F157" s="10"/>
      <c r="G157" s="10"/>
      <c r="H157" s="53"/>
      <c r="I157" s="53"/>
      <c r="J157" s="53"/>
      <c r="K157" s="53"/>
      <c r="L157" s="53"/>
      <c r="M157" s="48" t="str">
        <f>IFERROR(VLOOKUP(G157,' Moduly a inkrementy'!$B$3:$C$17,2,FALSE),"")</f>
        <v/>
      </c>
      <c r="N157" s="10"/>
      <c r="O157" s="10"/>
    </row>
    <row r="158" spans="1:15" ht="15" x14ac:dyDescent="0.25">
      <c r="A158" s="20"/>
      <c r="B158" s="20"/>
      <c r="C158" s="22"/>
      <c r="D158" s="22"/>
      <c r="E158" s="22"/>
      <c r="F158" s="10"/>
      <c r="G158" s="10"/>
      <c r="H158" s="53"/>
      <c r="I158" s="53"/>
      <c r="J158" s="53"/>
      <c r="K158" s="53"/>
      <c r="L158" s="53"/>
      <c r="M158" s="48" t="str">
        <f>IFERROR(VLOOKUP(G158,' Moduly a inkrementy'!$B$3:$C$17,2,FALSE),"")</f>
        <v/>
      </c>
      <c r="N158" s="10"/>
      <c r="O158" s="10"/>
    </row>
    <row r="159" spans="1:15" ht="15" x14ac:dyDescent="0.25">
      <c r="A159" s="20"/>
      <c r="B159" s="20"/>
      <c r="C159" s="22"/>
      <c r="D159" s="22"/>
      <c r="E159" s="22"/>
      <c r="F159" s="10"/>
      <c r="G159" s="10"/>
      <c r="H159" s="53"/>
      <c r="I159" s="53"/>
      <c r="J159" s="53"/>
      <c r="K159" s="53"/>
      <c r="L159" s="53"/>
      <c r="M159" s="48" t="str">
        <f>IFERROR(VLOOKUP(G159,' Moduly a inkrementy'!$B$3:$C$17,2,FALSE),"")</f>
        <v/>
      </c>
      <c r="N159" s="10"/>
      <c r="O159" s="10"/>
    </row>
    <row r="160" spans="1:15" ht="15" x14ac:dyDescent="0.25">
      <c r="A160" s="20"/>
      <c r="B160" s="20"/>
      <c r="C160" s="22"/>
      <c r="D160" s="22"/>
      <c r="E160" s="22"/>
      <c r="F160" s="10"/>
      <c r="G160" s="10"/>
      <c r="H160" s="53"/>
      <c r="I160" s="53"/>
      <c r="J160" s="53"/>
      <c r="K160" s="53"/>
      <c r="L160" s="53"/>
      <c r="M160" s="48" t="str">
        <f>IFERROR(VLOOKUP(G160,' Moduly a inkrementy'!$B$3:$C$17,2,FALSE),"")</f>
        <v/>
      </c>
      <c r="N160" s="10" t="s">
        <v>78</v>
      </c>
      <c r="O160" s="10" t="s">
        <v>78</v>
      </c>
    </row>
    <row r="161" spans="1:16" ht="15" x14ac:dyDescent="0.25">
      <c r="A161" s="20"/>
      <c r="B161" s="20"/>
      <c r="C161" s="22"/>
      <c r="D161" s="22"/>
      <c r="E161" s="22"/>
      <c r="F161" s="10"/>
      <c r="G161" s="10"/>
      <c r="H161" s="53"/>
      <c r="I161" s="53"/>
      <c r="J161" s="53"/>
      <c r="K161" s="53"/>
      <c r="L161" s="53"/>
      <c r="M161" s="48" t="str">
        <f>IFERROR(VLOOKUP(G161,' Moduly a inkrementy'!$B$3:$C$17,2,FALSE),"")</f>
        <v/>
      </c>
      <c r="N161" s="10" t="s">
        <v>78</v>
      </c>
      <c r="O161" s="10" t="s">
        <v>78</v>
      </c>
      <c r="P161" s="7"/>
    </row>
    <row r="162" spans="1:16" ht="15" x14ac:dyDescent="0.25">
      <c r="A162" s="20"/>
      <c r="B162" s="20"/>
      <c r="C162" s="22"/>
      <c r="D162" s="22"/>
      <c r="E162" s="22"/>
      <c r="F162" s="10"/>
      <c r="G162" s="10"/>
      <c r="H162" s="53"/>
      <c r="I162" s="53"/>
      <c r="J162" s="53"/>
      <c r="K162" s="53"/>
      <c r="L162" s="53"/>
      <c r="M162" s="48" t="str">
        <f>IFERROR(VLOOKUP(G162,' Moduly a inkrementy'!$B$3:$C$17,2,FALSE),"")</f>
        <v/>
      </c>
      <c r="N162" s="10"/>
      <c r="O162" s="10"/>
      <c r="P162" s="7"/>
    </row>
    <row r="163" spans="1:16" ht="15" x14ac:dyDescent="0.25">
      <c r="A163" s="20"/>
      <c r="B163" s="20"/>
      <c r="C163" s="22"/>
      <c r="D163" s="22"/>
      <c r="E163" s="22"/>
      <c r="F163" s="10"/>
      <c r="G163" s="10"/>
      <c r="H163" s="53"/>
      <c r="I163" s="53"/>
      <c r="J163" s="53"/>
      <c r="K163" s="53"/>
      <c r="L163" s="53"/>
      <c r="M163" s="48" t="str">
        <f>IFERROR(VLOOKUP(G163,' Moduly a inkrementy'!$B$3:$C$17,2,FALSE),"")</f>
        <v/>
      </c>
      <c r="N163" s="10" t="s">
        <v>78</v>
      </c>
      <c r="O163" s="10" t="s">
        <v>78</v>
      </c>
      <c r="P163" s="7"/>
    </row>
    <row r="164" spans="1:16" ht="15" x14ac:dyDescent="0.25">
      <c r="A164" s="20"/>
      <c r="B164" s="20"/>
      <c r="C164" s="22"/>
      <c r="D164" s="22"/>
      <c r="E164" s="22"/>
      <c r="F164" s="10"/>
      <c r="G164" s="10"/>
      <c r="H164" s="53"/>
      <c r="I164" s="53"/>
      <c r="J164" s="53"/>
      <c r="K164" s="53"/>
      <c r="L164" s="53"/>
      <c r="M164" s="48" t="str">
        <f>IFERROR(VLOOKUP(G164,' Moduly a inkrementy'!$B$3:$C$17,2,FALSE),"")</f>
        <v/>
      </c>
      <c r="N164" s="10" t="s">
        <v>78</v>
      </c>
      <c r="O164" s="10" t="s">
        <v>78</v>
      </c>
      <c r="P164" s="7"/>
    </row>
    <row r="165" spans="1:16" ht="15" x14ac:dyDescent="0.25">
      <c r="A165" s="20"/>
      <c r="B165" s="20"/>
      <c r="C165" s="22"/>
      <c r="D165" s="22"/>
      <c r="E165" s="22"/>
      <c r="F165" s="10"/>
      <c r="G165" s="10"/>
      <c r="H165" s="53"/>
      <c r="I165" s="53"/>
      <c r="J165" s="53"/>
      <c r="K165" s="53"/>
      <c r="L165" s="53"/>
      <c r="M165" s="48" t="str">
        <f>IFERROR(VLOOKUP(G165,' Moduly a inkrementy'!$B$3:$C$17,2,FALSE),"")</f>
        <v/>
      </c>
      <c r="N165" s="10"/>
      <c r="O165" s="10"/>
      <c r="P165" s="7"/>
    </row>
    <row r="166" spans="1:16" ht="15" x14ac:dyDescent="0.25">
      <c r="A166" s="20"/>
      <c r="B166" s="20"/>
      <c r="C166" s="22"/>
      <c r="D166" s="22"/>
      <c r="E166" s="22"/>
      <c r="F166" s="10"/>
      <c r="G166" s="10"/>
      <c r="H166" s="53"/>
      <c r="I166" s="53"/>
      <c r="J166" s="53"/>
      <c r="K166" s="53"/>
      <c r="L166" s="53"/>
      <c r="M166" s="48" t="str">
        <f>IFERROR(VLOOKUP(G166,' Moduly a inkrementy'!$B$3:$C$17,2,FALSE),"")</f>
        <v/>
      </c>
      <c r="N166" s="10"/>
      <c r="O166" s="10"/>
      <c r="P166" s="7"/>
    </row>
    <row r="167" spans="1:16" ht="15" x14ac:dyDescent="0.25">
      <c r="A167" s="20"/>
      <c r="B167" s="20"/>
      <c r="C167" s="22"/>
      <c r="D167" s="22"/>
      <c r="E167" s="22"/>
      <c r="F167" s="10"/>
      <c r="G167" s="10"/>
      <c r="H167" s="53"/>
      <c r="I167" s="53"/>
      <c r="J167" s="53"/>
      <c r="K167" s="53"/>
      <c r="L167" s="53"/>
      <c r="M167" s="48" t="str">
        <f>IFERROR(VLOOKUP(G167,' Moduly a inkrementy'!$B$3:$C$17,2,FALSE),"")</f>
        <v/>
      </c>
      <c r="N167" s="10"/>
      <c r="O167" s="10"/>
      <c r="P167" s="7"/>
    </row>
    <row r="168" spans="1:16" ht="15" x14ac:dyDescent="0.25">
      <c r="A168" s="20"/>
      <c r="B168" s="20"/>
      <c r="C168" s="22"/>
      <c r="D168" s="22"/>
      <c r="E168" s="22"/>
      <c r="F168" s="10"/>
      <c r="G168" s="10"/>
      <c r="H168" s="53"/>
      <c r="I168" s="53"/>
      <c r="J168" s="53"/>
      <c r="K168" s="53"/>
      <c r="L168" s="53"/>
      <c r="M168" s="48" t="str">
        <f>IFERROR(VLOOKUP(G168,' Moduly a inkrementy'!$B$3:$C$17,2,FALSE),"")</f>
        <v/>
      </c>
      <c r="N168" s="10"/>
      <c r="O168" s="10"/>
      <c r="P168" s="7"/>
    </row>
    <row r="169" spans="1:16" ht="15" x14ac:dyDescent="0.25">
      <c r="A169" s="20"/>
      <c r="B169" s="20"/>
      <c r="C169" s="22"/>
      <c r="D169" s="22"/>
      <c r="E169" s="22"/>
      <c r="F169" s="10"/>
      <c r="G169" s="10"/>
      <c r="H169" s="53"/>
      <c r="I169" s="53"/>
      <c r="J169" s="53"/>
      <c r="K169" s="53"/>
      <c r="L169" s="53"/>
      <c r="M169" s="48" t="str">
        <f>IFERROR(VLOOKUP(G169,' Moduly a inkrementy'!$B$3:$C$17,2,FALSE),"")</f>
        <v/>
      </c>
      <c r="N169" s="10"/>
      <c r="O169" s="10"/>
      <c r="P169" s="7"/>
    </row>
    <row r="170" spans="1:16" ht="15" x14ac:dyDescent="0.25">
      <c r="A170" s="20"/>
      <c r="B170" s="20"/>
      <c r="C170" s="22"/>
      <c r="D170" s="22"/>
      <c r="E170" s="22"/>
      <c r="F170" s="10"/>
      <c r="G170" s="10"/>
      <c r="H170" s="53"/>
      <c r="I170" s="53"/>
      <c r="J170" s="53"/>
      <c r="K170" s="53"/>
      <c r="L170" s="53"/>
      <c r="M170" s="48" t="str">
        <f>IFERROR(VLOOKUP(G170,' Moduly a inkrementy'!$B$3:$C$17,2,FALSE),"")</f>
        <v/>
      </c>
      <c r="N170" s="10"/>
      <c r="O170" s="10"/>
      <c r="P170" s="7"/>
    </row>
    <row r="171" spans="1:16" ht="15" x14ac:dyDescent="0.25">
      <c r="A171" s="20"/>
      <c r="B171" s="20"/>
      <c r="C171" s="22"/>
      <c r="D171" s="22"/>
      <c r="E171" s="22"/>
      <c r="F171" s="10"/>
      <c r="G171" s="10"/>
      <c r="H171" s="53"/>
      <c r="I171" s="53"/>
      <c r="J171" s="53"/>
      <c r="K171" s="53"/>
      <c r="L171" s="53"/>
      <c r="M171" s="48" t="str">
        <f>IFERROR(VLOOKUP(G171,' Moduly a inkrementy'!$B$3:$C$17,2,FALSE),"")</f>
        <v/>
      </c>
      <c r="N171" s="10"/>
      <c r="O171" s="10"/>
      <c r="P171" s="7"/>
    </row>
    <row r="172" spans="1:16" ht="15" x14ac:dyDescent="0.25">
      <c r="A172" s="20"/>
      <c r="B172" s="20"/>
      <c r="C172" s="22"/>
      <c r="D172" s="22"/>
      <c r="E172" s="22"/>
      <c r="F172" s="10"/>
      <c r="G172" s="10"/>
      <c r="H172" s="53"/>
      <c r="I172" s="53"/>
      <c r="J172" s="53"/>
      <c r="K172" s="53"/>
      <c r="L172" s="53"/>
      <c r="M172" s="48" t="str">
        <f>IFERROR(VLOOKUP(G172,' Moduly a inkrementy'!$B$3:$C$17,2,FALSE),"")</f>
        <v/>
      </c>
      <c r="N172" s="10"/>
      <c r="O172" s="10"/>
      <c r="P172" s="7"/>
    </row>
    <row r="173" spans="1:16" ht="15" x14ac:dyDescent="0.25">
      <c r="A173" s="20"/>
      <c r="B173" s="20"/>
      <c r="C173" s="22"/>
      <c r="D173" s="22"/>
      <c r="E173" s="22"/>
      <c r="F173" s="10"/>
      <c r="G173" s="10"/>
      <c r="H173" s="53"/>
      <c r="I173" s="53"/>
      <c r="J173" s="53"/>
      <c r="K173" s="53"/>
      <c r="L173" s="53"/>
      <c r="M173" s="48" t="str">
        <f>IFERROR(VLOOKUP(G173,' Moduly a inkrementy'!$B$3:$C$17,2,FALSE),"")</f>
        <v/>
      </c>
      <c r="N173" s="10"/>
      <c r="O173" s="10"/>
      <c r="P173" s="7"/>
    </row>
    <row r="174" spans="1:16" ht="15" x14ac:dyDescent="0.25">
      <c r="A174" s="20"/>
      <c r="B174" s="20"/>
      <c r="C174" s="22"/>
      <c r="D174" s="22"/>
      <c r="E174" s="22"/>
      <c r="F174" s="10"/>
      <c r="G174" s="10"/>
      <c r="H174" s="53"/>
      <c r="I174" s="53"/>
      <c r="J174" s="53"/>
      <c r="K174" s="53"/>
      <c r="L174" s="53"/>
      <c r="M174" s="48" t="str">
        <f>IFERROR(VLOOKUP(G174,' Moduly a inkrementy'!$B$3:$C$17,2,FALSE),"")</f>
        <v/>
      </c>
      <c r="N174" s="10"/>
      <c r="O174" s="10"/>
      <c r="P174" s="7"/>
    </row>
    <row r="175" spans="1:16" ht="15" x14ac:dyDescent="0.25">
      <c r="A175" s="20"/>
      <c r="B175" s="20"/>
      <c r="C175" s="22"/>
      <c r="D175" s="22"/>
      <c r="E175" s="22"/>
      <c r="F175" s="10"/>
      <c r="G175" s="10"/>
      <c r="H175" s="53"/>
      <c r="I175" s="53"/>
      <c r="J175" s="53"/>
      <c r="K175" s="53"/>
      <c r="L175" s="53"/>
      <c r="M175" s="48" t="str">
        <f>IFERROR(VLOOKUP(G175,' Moduly a inkrementy'!$B$3:$C$17,2,FALSE),"")</f>
        <v/>
      </c>
      <c r="N175" s="10"/>
      <c r="O175" s="10"/>
      <c r="P175" s="7"/>
    </row>
    <row r="176" spans="1:16" ht="15" x14ac:dyDescent="0.25">
      <c r="A176" s="20"/>
      <c r="B176" s="20"/>
      <c r="C176" s="22"/>
      <c r="D176" s="22"/>
      <c r="E176" s="22"/>
      <c r="F176" s="10"/>
      <c r="G176" s="10"/>
      <c r="H176" s="53"/>
      <c r="I176" s="53"/>
      <c r="J176" s="53"/>
      <c r="K176" s="53"/>
      <c r="L176" s="53"/>
      <c r="M176" s="48" t="str">
        <f>IFERROR(VLOOKUP(G176,' Moduly a inkrementy'!$B$3:$C$17,2,FALSE),"")</f>
        <v/>
      </c>
      <c r="N176" s="10"/>
      <c r="O176" s="10"/>
      <c r="P176" s="7"/>
    </row>
    <row r="177" spans="1:16" ht="15" x14ac:dyDescent="0.25">
      <c r="A177" s="20"/>
      <c r="B177" s="20"/>
      <c r="C177" s="22"/>
      <c r="D177" s="22"/>
      <c r="E177" s="22"/>
      <c r="F177" s="10"/>
      <c r="G177" s="10"/>
      <c r="H177" s="53"/>
      <c r="I177" s="53"/>
      <c r="J177" s="53"/>
      <c r="K177" s="53"/>
      <c r="L177" s="53"/>
      <c r="M177" s="48" t="str">
        <f>IFERROR(VLOOKUP(G177,' Moduly a inkrementy'!$B$3:$C$17,2,FALSE),"")</f>
        <v/>
      </c>
      <c r="N177" s="10"/>
      <c r="O177" s="10"/>
      <c r="P177" s="7"/>
    </row>
    <row r="178" spans="1:16" ht="15" x14ac:dyDescent="0.25">
      <c r="A178" s="20"/>
      <c r="B178" s="20"/>
      <c r="C178" s="22"/>
      <c r="D178" s="22"/>
      <c r="E178" s="22"/>
      <c r="F178" s="10"/>
      <c r="G178" s="10"/>
      <c r="H178" s="53"/>
      <c r="I178" s="53"/>
      <c r="J178" s="53"/>
      <c r="K178" s="53"/>
      <c r="L178" s="53"/>
      <c r="M178" s="48" t="str">
        <f>IFERROR(VLOOKUP(G178,' Moduly a inkrementy'!$B$3:$C$17,2,FALSE),"")</f>
        <v/>
      </c>
      <c r="N178" s="10"/>
      <c r="O178" s="10"/>
      <c r="P178" s="7"/>
    </row>
    <row r="179" spans="1:16" ht="15" x14ac:dyDescent="0.25">
      <c r="A179" s="20"/>
      <c r="B179" s="20"/>
      <c r="C179" s="22"/>
      <c r="D179" s="22"/>
      <c r="E179" s="22"/>
      <c r="F179" s="10"/>
      <c r="G179" s="10"/>
      <c r="H179" s="53"/>
      <c r="I179" s="53"/>
      <c r="J179" s="53"/>
      <c r="K179" s="53"/>
      <c r="L179" s="53"/>
      <c r="M179" s="48" t="str">
        <f>IFERROR(VLOOKUP(G179,' Moduly a inkrementy'!$B$3:$C$17,2,FALSE),"")</f>
        <v/>
      </c>
      <c r="N179" s="10"/>
      <c r="O179" s="10"/>
      <c r="P179" s="7"/>
    </row>
    <row r="180" spans="1:16" ht="15" x14ac:dyDescent="0.25">
      <c r="A180" s="20"/>
      <c r="B180" s="20"/>
      <c r="C180" s="22"/>
      <c r="D180" s="22"/>
      <c r="E180" s="22"/>
      <c r="F180" s="10"/>
      <c r="G180" s="10"/>
      <c r="H180" s="53"/>
      <c r="I180" s="53"/>
      <c r="J180" s="53"/>
      <c r="K180" s="53"/>
      <c r="L180" s="53"/>
      <c r="M180" s="48" t="str">
        <f>IFERROR(VLOOKUP(G180,' Moduly a inkrementy'!$B$3:$C$17,2,FALSE),"")</f>
        <v/>
      </c>
      <c r="N180" s="10"/>
      <c r="O180" s="10"/>
      <c r="P180" s="7"/>
    </row>
    <row r="181" spans="1:16" ht="15" x14ac:dyDescent="0.25">
      <c r="A181" s="20"/>
      <c r="B181" s="20"/>
      <c r="C181" s="22"/>
      <c r="D181" s="22"/>
      <c r="E181" s="22"/>
      <c r="F181" s="10"/>
      <c r="G181" s="10"/>
      <c r="H181" s="53"/>
      <c r="I181" s="53"/>
      <c r="J181" s="53"/>
      <c r="K181" s="53"/>
      <c r="L181" s="53"/>
      <c r="M181" s="48" t="str">
        <f>IFERROR(VLOOKUP(G181,' Moduly a inkrementy'!$B$3:$C$17,2,FALSE),"")</f>
        <v/>
      </c>
      <c r="N181" s="10"/>
      <c r="O181" s="10"/>
      <c r="P181" s="7"/>
    </row>
    <row r="182" spans="1:16" ht="15" x14ac:dyDescent="0.25">
      <c r="A182" s="20"/>
      <c r="B182" s="20"/>
      <c r="C182" s="22"/>
      <c r="D182" s="22"/>
      <c r="E182" s="22"/>
      <c r="F182" s="10"/>
      <c r="G182" s="10"/>
      <c r="H182" s="53"/>
      <c r="I182" s="53"/>
      <c r="J182" s="53"/>
      <c r="K182" s="53"/>
      <c r="L182" s="53"/>
      <c r="M182" s="48" t="str">
        <f>IFERROR(VLOOKUP(G182,' Moduly a inkrementy'!$B$3:$C$17,2,FALSE),"")</f>
        <v/>
      </c>
      <c r="N182" s="10"/>
      <c r="O182" s="10"/>
      <c r="P182" s="7"/>
    </row>
    <row r="183" spans="1:16" ht="15" x14ac:dyDescent="0.25">
      <c r="A183" s="20"/>
      <c r="B183" s="20"/>
      <c r="C183" s="22"/>
      <c r="D183" s="22"/>
      <c r="E183" s="22"/>
      <c r="F183" s="10"/>
      <c r="G183" s="10"/>
      <c r="H183" s="53"/>
      <c r="I183" s="53"/>
      <c r="J183" s="53"/>
      <c r="K183" s="53"/>
      <c r="L183" s="53"/>
      <c r="M183" s="48" t="str">
        <f>IFERROR(VLOOKUP(G183,' Moduly a inkrementy'!$B$3:$C$17,2,FALSE),"")</f>
        <v/>
      </c>
      <c r="N183" s="10"/>
      <c r="O183" s="10"/>
      <c r="P183" s="7"/>
    </row>
    <row r="184" spans="1:16" ht="15" x14ac:dyDescent="0.25">
      <c r="A184" s="20"/>
      <c r="B184" s="20"/>
      <c r="C184" s="22"/>
      <c r="D184" s="22"/>
      <c r="E184" s="22"/>
      <c r="F184" s="10"/>
      <c r="G184" s="10"/>
      <c r="H184" s="53"/>
      <c r="I184" s="53"/>
      <c r="J184" s="53"/>
      <c r="K184" s="53"/>
      <c r="L184" s="53"/>
      <c r="M184" s="48" t="str">
        <f>IFERROR(VLOOKUP(G184,' Moduly a inkrementy'!$B$3:$C$17,2,FALSE),"")</f>
        <v/>
      </c>
      <c r="N184" s="10"/>
      <c r="O184" s="10"/>
      <c r="P184" s="7"/>
    </row>
    <row r="185" spans="1:16" ht="15" x14ac:dyDescent="0.25">
      <c r="A185" s="20"/>
      <c r="B185" s="20"/>
      <c r="C185" s="22"/>
      <c r="D185" s="22"/>
      <c r="E185" s="22"/>
      <c r="F185" s="10"/>
      <c r="G185" s="10"/>
      <c r="H185" s="53"/>
      <c r="I185" s="53"/>
      <c r="J185" s="53"/>
      <c r="K185" s="53"/>
      <c r="L185" s="53"/>
      <c r="M185" s="48" t="str">
        <f>IFERROR(VLOOKUP(G185,' Moduly a inkrementy'!$B$3:$C$17,2,FALSE),"")</f>
        <v/>
      </c>
      <c r="N185" s="10"/>
      <c r="O185" s="10"/>
      <c r="P185" s="7"/>
    </row>
    <row r="186" spans="1:16" ht="15" x14ac:dyDescent="0.25">
      <c r="A186" s="20"/>
      <c r="B186" s="20"/>
      <c r="C186" s="22"/>
      <c r="D186" s="22"/>
      <c r="E186" s="22"/>
      <c r="F186" s="10"/>
      <c r="G186" s="10"/>
      <c r="H186" s="53"/>
      <c r="I186" s="53"/>
      <c r="J186" s="53"/>
      <c r="K186" s="53"/>
      <c r="L186" s="53"/>
      <c r="M186" s="48" t="str">
        <f>IFERROR(VLOOKUP(G186,' Moduly a inkrementy'!$B$3:$C$17,2,FALSE),"")</f>
        <v/>
      </c>
      <c r="N186" s="10"/>
      <c r="O186" s="10"/>
      <c r="P186" s="7"/>
    </row>
    <row r="187" spans="1:16" ht="15" x14ac:dyDescent="0.25">
      <c r="A187" s="20"/>
      <c r="B187" s="20"/>
      <c r="C187" s="22"/>
      <c r="D187" s="22"/>
      <c r="E187" s="22"/>
      <c r="F187" s="10"/>
      <c r="G187" s="10"/>
      <c r="H187" s="53"/>
      <c r="I187" s="53"/>
      <c r="J187" s="53"/>
      <c r="K187" s="53"/>
      <c r="L187" s="53"/>
      <c r="M187" s="48" t="str">
        <f>IFERROR(VLOOKUP(G187,' Moduly a inkrementy'!$B$3:$C$17,2,FALSE),"")</f>
        <v/>
      </c>
      <c r="N187" s="10"/>
      <c r="O187" s="10"/>
      <c r="P187" s="7"/>
    </row>
    <row r="188" spans="1:16" ht="15" x14ac:dyDescent="0.25">
      <c r="A188" s="20"/>
      <c r="B188" s="20"/>
      <c r="C188" s="22"/>
      <c r="D188" s="22"/>
      <c r="E188" s="22"/>
      <c r="F188" s="10"/>
      <c r="G188" s="10"/>
      <c r="H188" s="53"/>
      <c r="I188" s="53"/>
      <c r="J188" s="53"/>
      <c r="K188" s="53"/>
      <c r="L188" s="53"/>
      <c r="M188" s="48" t="str">
        <f>IFERROR(VLOOKUP(G188,' Moduly a inkrementy'!$B$3:$C$17,2,FALSE),"")</f>
        <v/>
      </c>
      <c r="N188" s="10"/>
      <c r="O188" s="10"/>
      <c r="P188" s="7"/>
    </row>
    <row r="189" spans="1:16" ht="15" x14ac:dyDescent="0.25">
      <c r="A189" s="20"/>
      <c r="B189" s="20"/>
      <c r="C189" s="22"/>
      <c r="D189" s="22"/>
      <c r="E189" s="22"/>
      <c r="F189" s="10"/>
      <c r="G189" s="10"/>
      <c r="H189" s="53"/>
      <c r="I189" s="53"/>
      <c r="J189" s="53"/>
      <c r="K189" s="53"/>
      <c r="L189" s="53"/>
      <c r="M189" s="48" t="str">
        <f>IFERROR(VLOOKUP(G189,' Moduly a inkrementy'!$B$3:$C$17,2,FALSE),"")</f>
        <v/>
      </c>
      <c r="N189" s="10"/>
      <c r="O189" s="10"/>
      <c r="P189" s="7"/>
    </row>
    <row r="190" spans="1:16" ht="15" x14ac:dyDescent="0.25">
      <c r="A190" s="20"/>
      <c r="B190" s="20"/>
      <c r="C190" s="22"/>
      <c r="D190" s="22"/>
      <c r="E190" s="22"/>
      <c r="F190" s="10"/>
      <c r="G190" s="10"/>
      <c r="H190" s="53"/>
      <c r="I190" s="53"/>
      <c r="J190" s="53"/>
      <c r="K190" s="53"/>
      <c r="L190" s="53"/>
      <c r="M190" s="48" t="str">
        <f>IFERROR(VLOOKUP(G190,' Moduly a inkrementy'!$B$3:$C$17,2,FALSE),"")</f>
        <v/>
      </c>
      <c r="N190" s="10"/>
      <c r="O190" s="10"/>
      <c r="P190" s="7"/>
    </row>
    <row r="191" spans="1:16" ht="15" x14ac:dyDescent="0.25">
      <c r="A191" s="20"/>
      <c r="B191" s="20"/>
      <c r="C191" s="22"/>
      <c r="D191" s="22"/>
      <c r="E191" s="22"/>
      <c r="F191" s="10"/>
      <c r="G191" s="10"/>
      <c r="H191" s="53"/>
      <c r="I191" s="53"/>
      <c r="J191" s="53"/>
      <c r="K191" s="53"/>
      <c r="L191" s="53"/>
      <c r="M191" s="48" t="str">
        <f>IFERROR(VLOOKUP(G191,' Moduly a inkrementy'!$B$3:$C$17,2,FALSE),"")</f>
        <v/>
      </c>
      <c r="N191" s="10"/>
      <c r="O191" s="10"/>
      <c r="P191" s="7"/>
    </row>
    <row r="192" spans="1:16" ht="15" x14ac:dyDescent="0.25">
      <c r="A192" s="20"/>
      <c r="B192" s="20"/>
      <c r="C192" s="22"/>
      <c r="D192" s="22"/>
      <c r="E192" s="22"/>
      <c r="F192" s="10"/>
      <c r="G192" s="10"/>
      <c r="H192" s="53"/>
      <c r="I192" s="53"/>
      <c r="J192" s="53"/>
      <c r="K192" s="53"/>
      <c r="L192" s="53"/>
      <c r="M192" s="48" t="str">
        <f>IFERROR(VLOOKUP(G192,' Moduly a inkrementy'!$B$3:$C$17,2,FALSE),"")</f>
        <v/>
      </c>
      <c r="N192" s="10"/>
      <c r="O192" s="10"/>
      <c r="P192" s="7"/>
    </row>
    <row r="193" spans="1:16" ht="15" x14ac:dyDescent="0.25">
      <c r="A193" s="20"/>
      <c r="B193" s="20"/>
      <c r="C193" s="22"/>
      <c r="D193" s="22"/>
      <c r="E193" s="22"/>
      <c r="F193" s="10"/>
      <c r="G193" s="10"/>
      <c r="H193" s="53"/>
      <c r="I193" s="53"/>
      <c r="J193" s="53"/>
      <c r="K193" s="53"/>
      <c r="L193" s="53"/>
      <c r="M193" s="48" t="str">
        <f>IFERROR(VLOOKUP(G193,' Moduly a inkrementy'!$B$3:$C$17,2,FALSE),"")</f>
        <v/>
      </c>
      <c r="N193" s="10"/>
      <c r="O193" s="10"/>
      <c r="P193" s="7"/>
    </row>
    <row r="194" spans="1:16" ht="15" x14ac:dyDescent="0.25">
      <c r="A194" s="20"/>
      <c r="B194" s="20"/>
      <c r="C194" s="22"/>
      <c r="D194" s="22"/>
      <c r="E194" s="22"/>
      <c r="F194" s="10"/>
      <c r="G194" s="10"/>
      <c r="H194" s="53"/>
      <c r="I194" s="53"/>
      <c r="J194" s="53"/>
      <c r="K194" s="53"/>
      <c r="L194" s="53"/>
      <c r="M194" s="48" t="str">
        <f>IFERROR(VLOOKUP(G194,' Moduly a inkrementy'!$B$3:$C$17,2,FALSE),"")</f>
        <v/>
      </c>
      <c r="N194" s="10"/>
      <c r="O194" s="10"/>
      <c r="P194" s="7"/>
    </row>
    <row r="195" spans="1:16" ht="15" x14ac:dyDescent="0.25">
      <c r="A195" s="20"/>
      <c r="B195" s="20"/>
      <c r="C195" s="22"/>
      <c r="D195" s="22"/>
      <c r="E195" s="22"/>
      <c r="F195" s="10"/>
      <c r="G195" s="10"/>
      <c r="H195" s="53"/>
      <c r="I195" s="53"/>
      <c r="J195" s="53"/>
      <c r="K195" s="53"/>
      <c r="L195" s="53"/>
      <c r="M195" s="48" t="str">
        <f>IFERROR(VLOOKUP(G195,' Moduly a inkrementy'!$B$3:$C$17,2,FALSE),"")</f>
        <v/>
      </c>
      <c r="N195" s="10"/>
      <c r="O195" s="10"/>
      <c r="P195" s="7"/>
    </row>
    <row r="196" spans="1:16" ht="15" x14ac:dyDescent="0.25">
      <c r="A196" s="20"/>
      <c r="B196" s="20"/>
      <c r="C196" s="22"/>
      <c r="D196" s="22"/>
      <c r="E196" s="22"/>
      <c r="F196" s="10"/>
      <c r="G196" s="10"/>
      <c r="H196" s="53"/>
      <c r="I196" s="53"/>
      <c r="J196" s="53"/>
      <c r="K196" s="53"/>
      <c r="L196" s="53"/>
      <c r="M196" s="48" t="str">
        <f>IFERROR(VLOOKUP(G196,' Moduly a inkrementy'!$B$3:$C$17,2,FALSE),"")</f>
        <v/>
      </c>
      <c r="N196" s="10"/>
      <c r="O196" s="10"/>
      <c r="P196" s="7"/>
    </row>
    <row r="197" spans="1:16" ht="15" x14ac:dyDescent="0.25">
      <c r="A197" s="20"/>
      <c r="B197" s="20"/>
      <c r="C197" s="22"/>
      <c r="D197" s="22"/>
      <c r="E197" s="22"/>
      <c r="F197" s="10"/>
      <c r="G197" s="10"/>
      <c r="H197" s="53"/>
      <c r="I197" s="53"/>
      <c r="J197" s="53"/>
      <c r="K197" s="53"/>
      <c r="L197" s="53"/>
      <c r="M197" s="48" t="str">
        <f>IFERROR(VLOOKUP(G197,' Moduly a inkrementy'!$B$3:$C$17,2,FALSE),"")</f>
        <v/>
      </c>
      <c r="N197" s="10"/>
      <c r="O197" s="10"/>
      <c r="P197" s="7"/>
    </row>
    <row r="198" spans="1:16" ht="15" x14ac:dyDescent="0.25">
      <c r="A198" s="20"/>
      <c r="B198" s="20"/>
      <c r="C198" s="22"/>
      <c r="D198" s="22"/>
      <c r="E198" s="22"/>
      <c r="F198" s="10"/>
      <c r="G198" s="10"/>
      <c r="H198" s="53"/>
      <c r="I198" s="53"/>
      <c r="J198" s="53"/>
      <c r="K198" s="53"/>
      <c r="L198" s="53"/>
      <c r="M198" s="48" t="str">
        <f>IFERROR(VLOOKUP(G198,' Moduly a inkrementy'!$B$3:$C$17,2,FALSE),"")</f>
        <v/>
      </c>
      <c r="N198" s="10"/>
      <c r="O198" s="10"/>
      <c r="P198" s="7"/>
    </row>
    <row r="199" spans="1:16" ht="15" x14ac:dyDescent="0.25">
      <c r="A199" s="20"/>
      <c r="B199" s="20"/>
      <c r="C199" s="22"/>
      <c r="D199" s="22"/>
      <c r="E199" s="22"/>
      <c r="F199" s="10"/>
      <c r="G199" s="10"/>
      <c r="H199" s="53"/>
      <c r="I199" s="53"/>
      <c r="J199" s="53"/>
      <c r="K199" s="53"/>
      <c r="L199" s="53"/>
      <c r="M199" s="48" t="str">
        <f>IFERROR(VLOOKUP(G199,' Moduly a inkrementy'!$B$3:$C$17,2,FALSE),"")</f>
        <v/>
      </c>
      <c r="N199" s="10"/>
      <c r="O199" s="10"/>
      <c r="P199" s="7"/>
    </row>
    <row r="200" spans="1:16" ht="15" x14ac:dyDescent="0.25">
      <c r="A200" s="20"/>
      <c r="B200" s="20"/>
      <c r="C200" s="22"/>
      <c r="D200" s="22"/>
      <c r="E200" s="22"/>
      <c r="F200" s="10"/>
      <c r="G200" s="10"/>
      <c r="H200" s="53"/>
      <c r="I200" s="53"/>
      <c r="J200" s="53"/>
      <c r="K200" s="53"/>
      <c r="L200" s="53"/>
      <c r="M200" s="48" t="str">
        <f>IFERROR(VLOOKUP(G200,' Moduly a inkrementy'!$B$3:$C$17,2,FALSE),"")</f>
        <v/>
      </c>
      <c r="N200" s="10"/>
      <c r="O200" s="10"/>
      <c r="P200" s="7"/>
    </row>
    <row r="201" spans="1:16" ht="15" x14ac:dyDescent="0.25">
      <c r="A201" s="20"/>
      <c r="B201" s="20"/>
      <c r="C201" s="22"/>
      <c r="D201" s="22"/>
      <c r="E201" s="22"/>
      <c r="F201" s="10"/>
      <c r="G201" s="10"/>
      <c r="H201" s="53"/>
      <c r="I201" s="53"/>
      <c r="J201" s="53"/>
      <c r="K201" s="53"/>
      <c r="L201" s="53"/>
      <c r="M201" s="48" t="str">
        <f>IFERROR(VLOOKUP(G201,' Moduly a inkrementy'!$B$3:$C$17,2,FALSE),"")</f>
        <v/>
      </c>
      <c r="N201" s="10"/>
      <c r="O201" s="10"/>
      <c r="P201" s="7"/>
    </row>
    <row r="202" spans="1:16" ht="15" x14ac:dyDescent="0.25">
      <c r="A202" s="20"/>
      <c r="B202" s="20"/>
      <c r="C202" s="22"/>
      <c r="D202" s="22"/>
      <c r="E202" s="22"/>
      <c r="F202" s="10"/>
      <c r="G202" s="10"/>
      <c r="H202" s="53"/>
      <c r="I202" s="53"/>
      <c r="J202" s="53"/>
      <c r="K202" s="53"/>
      <c r="L202" s="53"/>
      <c r="M202" s="48" t="str">
        <f>IFERROR(VLOOKUP(G202,' Moduly a inkrementy'!$B$3:$C$17,2,FALSE),"")</f>
        <v/>
      </c>
      <c r="N202" s="10"/>
      <c r="O202" s="10"/>
      <c r="P202" s="7"/>
    </row>
    <row r="203" spans="1:16" ht="15" x14ac:dyDescent="0.25">
      <c r="A203" s="20"/>
      <c r="B203" s="20"/>
      <c r="C203" s="22"/>
      <c r="D203" s="22"/>
      <c r="E203" s="22"/>
      <c r="F203" s="10"/>
      <c r="G203" s="10"/>
      <c r="H203" s="53"/>
      <c r="I203" s="53"/>
      <c r="J203" s="53"/>
      <c r="K203" s="53"/>
      <c r="L203" s="53"/>
      <c r="M203" s="48" t="str">
        <f>IFERROR(VLOOKUP(G203,' Moduly a inkrementy'!$B$3:$C$17,2,FALSE),"")</f>
        <v/>
      </c>
      <c r="N203" s="10"/>
      <c r="O203" s="10"/>
      <c r="P203" s="7"/>
    </row>
    <row r="204" spans="1:16" ht="15" x14ac:dyDescent="0.25">
      <c r="A204" s="20"/>
      <c r="B204" s="20"/>
      <c r="C204" s="22"/>
      <c r="D204" s="22"/>
      <c r="E204" s="22"/>
      <c r="F204" s="10"/>
      <c r="G204" s="10"/>
      <c r="H204" s="53"/>
      <c r="I204" s="53"/>
      <c r="J204" s="53"/>
      <c r="K204" s="53"/>
      <c r="L204" s="53"/>
      <c r="M204" s="48" t="str">
        <f>IFERROR(VLOOKUP(G204,' Moduly a inkrementy'!$B$3:$C$17,2,FALSE),"")</f>
        <v/>
      </c>
      <c r="N204" s="10"/>
      <c r="O204" s="10"/>
      <c r="P204" s="7"/>
    </row>
    <row r="205" spans="1:16" ht="15" x14ac:dyDescent="0.25">
      <c r="A205" s="20"/>
      <c r="B205" s="20"/>
      <c r="C205" s="22"/>
      <c r="D205" s="22"/>
      <c r="E205" s="22"/>
      <c r="F205" s="10"/>
      <c r="G205" s="10"/>
      <c r="H205" s="53"/>
      <c r="I205" s="53"/>
      <c r="J205" s="53"/>
      <c r="K205" s="53"/>
      <c r="L205" s="53"/>
      <c r="M205" s="48" t="str">
        <f>IFERROR(VLOOKUP(G205,' Moduly a inkrementy'!$B$3:$C$17,2,FALSE),"")</f>
        <v/>
      </c>
      <c r="N205" s="10"/>
      <c r="O205" s="10"/>
      <c r="P205" s="7"/>
    </row>
    <row r="206" spans="1:16" ht="15" x14ac:dyDescent="0.25">
      <c r="A206" s="20"/>
      <c r="B206" s="20"/>
      <c r="C206" s="22"/>
      <c r="D206" s="22"/>
      <c r="E206" s="22"/>
      <c r="F206" s="10"/>
      <c r="G206" s="10"/>
      <c r="H206" s="53"/>
      <c r="I206" s="53"/>
      <c r="J206" s="53"/>
      <c r="K206" s="53"/>
      <c r="L206" s="53"/>
      <c r="M206" s="48" t="str">
        <f>IFERROR(VLOOKUP(G206,' Moduly a inkrementy'!$B$3:$C$17,2,FALSE),"")</f>
        <v/>
      </c>
      <c r="N206" s="10"/>
      <c r="O206" s="10"/>
      <c r="P206" s="7"/>
    </row>
    <row r="207" spans="1:16" ht="15" x14ac:dyDescent="0.25">
      <c r="A207" s="20"/>
      <c r="B207" s="20"/>
      <c r="C207" s="22"/>
      <c r="D207" s="22"/>
      <c r="E207" s="22"/>
      <c r="F207" s="10"/>
      <c r="G207" s="10"/>
      <c r="H207" s="53"/>
      <c r="I207" s="53"/>
      <c r="J207" s="53"/>
      <c r="K207" s="53"/>
      <c r="L207" s="53"/>
      <c r="M207" s="48" t="str">
        <f>IFERROR(VLOOKUP(G207,' Moduly a inkrementy'!$B$3:$C$17,2,FALSE),"")</f>
        <v/>
      </c>
      <c r="N207" s="10"/>
      <c r="O207" s="10"/>
      <c r="P207" s="7"/>
    </row>
    <row r="208" spans="1:16" ht="15" x14ac:dyDescent="0.25">
      <c r="A208" s="20"/>
      <c r="B208" s="20"/>
      <c r="C208" s="22"/>
      <c r="D208" s="22"/>
      <c r="E208" s="22"/>
      <c r="F208" s="10"/>
      <c r="G208" s="10"/>
      <c r="H208" s="53"/>
      <c r="I208" s="53"/>
      <c r="J208" s="53"/>
      <c r="K208" s="53"/>
      <c r="L208" s="53"/>
      <c r="M208" s="48" t="str">
        <f>IFERROR(VLOOKUP(G208,' Moduly a inkrementy'!$B$3:$C$17,2,FALSE),"")</f>
        <v/>
      </c>
      <c r="N208" s="10"/>
      <c r="O208" s="10"/>
      <c r="P208" s="7"/>
    </row>
    <row r="209" spans="1:16" ht="15" x14ac:dyDescent="0.25">
      <c r="A209" s="20"/>
      <c r="B209" s="20"/>
      <c r="C209" s="22"/>
      <c r="D209" s="22"/>
      <c r="E209" s="22"/>
      <c r="F209" s="10"/>
      <c r="G209" s="10"/>
      <c r="H209" s="53"/>
      <c r="I209" s="53"/>
      <c r="J209" s="53"/>
      <c r="K209" s="53"/>
      <c r="L209" s="53"/>
      <c r="M209" s="48" t="str">
        <f>IFERROR(VLOOKUP(G209,' Moduly a inkrementy'!$B$3:$C$17,2,FALSE),"")</f>
        <v/>
      </c>
      <c r="N209" s="10"/>
      <c r="O209" s="10"/>
      <c r="P209" s="7"/>
    </row>
    <row r="210" spans="1:16" ht="15" x14ac:dyDescent="0.25">
      <c r="A210" s="20"/>
      <c r="B210" s="20"/>
      <c r="C210" s="22"/>
      <c r="D210" s="22"/>
      <c r="E210" s="22"/>
      <c r="F210" s="10"/>
      <c r="G210" s="10"/>
      <c r="H210" s="53"/>
      <c r="I210" s="53"/>
      <c r="J210" s="53"/>
      <c r="K210" s="53"/>
      <c r="L210" s="53"/>
      <c r="M210" s="48" t="str">
        <f>IFERROR(VLOOKUP(G210,' Moduly a inkrementy'!$B$3:$C$17,2,FALSE),"")</f>
        <v/>
      </c>
      <c r="N210" s="10"/>
      <c r="O210" s="10"/>
      <c r="P210" s="7"/>
    </row>
    <row r="211" spans="1:16" ht="15" x14ac:dyDescent="0.25">
      <c r="A211" s="20"/>
      <c r="B211" s="20"/>
      <c r="C211" s="22"/>
      <c r="D211" s="22"/>
      <c r="E211" s="22"/>
      <c r="F211" s="10"/>
      <c r="G211" s="10"/>
      <c r="H211" s="53"/>
      <c r="I211" s="53"/>
      <c r="J211" s="53"/>
      <c r="K211" s="53"/>
      <c r="L211" s="53"/>
      <c r="M211" s="48" t="str">
        <f>IFERROR(VLOOKUP(G211,' Moduly a inkrementy'!$B$3:$C$17,2,FALSE),"")</f>
        <v/>
      </c>
      <c r="N211" s="10"/>
      <c r="O211" s="10"/>
      <c r="P211" s="7"/>
    </row>
    <row r="212" spans="1:16" ht="15" x14ac:dyDescent="0.25">
      <c r="A212" s="20"/>
      <c r="B212" s="20"/>
      <c r="C212" s="22"/>
      <c r="D212" s="22"/>
      <c r="E212" s="22"/>
      <c r="F212" s="10"/>
      <c r="G212" s="10"/>
      <c r="H212" s="53"/>
      <c r="I212" s="53"/>
      <c r="J212" s="53"/>
      <c r="K212" s="53"/>
      <c r="L212" s="53"/>
      <c r="M212" s="48" t="str">
        <f>IFERROR(VLOOKUP(G212,' Moduly a inkrementy'!$B$3:$C$17,2,FALSE),"")</f>
        <v/>
      </c>
      <c r="N212" s="10"/>
      <c r="O212" s="10"/>
      <c r="P212" s="7"/>
    </row>
    <row r="213" spans="1:16" ht="15" x14ac:dyDescent="0.25">
      <c r="A213" s="20"/>
      <c r="B213" s="20"/>
      <c r="C213" s="22"/>
      <c r="D213" s="22"/>
      <c r="E213" s="22"/>
      <c r="F213" s="10"/>
      <c r="G213" s="10"/>
      <c r="H213" s="53"/>
      <c r="I213" s="53"/>
      <c r="J213" s="53"/>
      <c r="K213" s="53"/>
      <c r="L213" s="53"/>
      <c r="M213" s="48" t="str">
        <f>IFERROR(VLOOKUP(G213,' Moduly a inkrementy'!$B$3:$C$17,2,FALSE),"")</f>
        <v/>
      </c>
      <c r="N213" s="10"/>
      <c r="O213" s="10"/>
      <c r="P213" s="7"/>
    </row>
    <row r="214" spans="1:16" ht="15" x14ac:dyDescent="0.25">
      <c r="A214" s="20"/>
      <c r="B214" s="20"/>
      <c r="C214" s="22"/>
      <c r="D214" s="22"/>
      <c r="E214" s="22"/>
      <c r="F214" s="10"/>
      <c r="G214" s="10"/>
      <c r="H214" s="53"/>
      <c r="I214" s="53"/>
      <c r="J214" s="53"/>
      <c r="K214" s="53"/>
      <c r="L214" s="53"/>
      <c r="M214" s="48" t="str">
        <f>IFERROR(VLOOKUP(G214,' Moduly a inkrementy'!$B$3:$C$17,2,FALSE),"")</f>
        <v/>
      </c>
      <c r="N214" s="10"/>
      <c r="O214" s="10"/>
      <c r="P214" s="7"/>
    </row>
    <row r="215" spans="1:16" ht="15" x14ac:dyDescent="0.25">
      <c r="A215" s="20"/>
      <c r="B215" s="20"/>
      <c r="C215" s="22"/>
      <c r="D215" s="22"/>
      <c r="E215" s="22"/>
      <c r="F215" s="10"/>
      <c r="G215" s="10"/>
      <c r="H215" s="53"/>
      <c r="I215" s="53"/>
      <c r="J215" s="53"/>
      <c r="K215" s="53"/>
      <c r="L215" s="53"/>
      <c r="M215" s="48" t="str">
        <f>IFERROR(VLOOKUP(G215,' Moduly a inkrementy'!$B$3:$C$17,2,FALSE),"")</f>
        <v/>
      </c>
      <c r="N215" s="10"/>
      <c r="O215" s="10"/>
      <c r="P215" s="7"/>
    </row>
    <row r="216" spans="1:16" ht="15" x14ac:dyDescent="0.25">
      <c r="A216" s="20"/>
      <c r="B216" s="20"/>
      <c r="C216" s="22"/>
      <c r="D216" s="22"/>
      <c r="E216" s="22"/>
      <c r="F216" s="10"/>
      <c r="G216" s="10"/>
      <c r="H216" s="53"/>
      <c r="I216" s="53"/>
      <c r="J216" s="53"/>
      <c r="K216" s="53"/>
      <c r="L216" s="53"/>
      <c r="M216" s="48" t="str">
        <f>IFERROR(VLOOKUP(G216,' Moduly a inkrementy'!$B$3:$C$17,2,FALSE),"")</f>
        <v/>
      </c>
      <c r="N216" s="10"/>
      <c r="O216" s="10"/>
      <c r="P216" s="7"/>
    </row>
    <row r="217" spans="1:16" ht="15" x14ac:dyDescent="0.25">
      <c r="A217" s="20"/>
      <c r="B217" s="20"/>
      <c r="C217" s="22"/>
      <c r="D217" s="22"/>
      <c r="E217" s="22"/>
      <c r="F217" s="10"/>
      <c r="G217" s="10"/>
      <c r="H217" s="53"/>
      <c r="I217" s="53"/>
      <c r="J217" s="53"/>
      <c r="K217" s="53"/>
      <c r="L217" s="53"/>
      <c r="M217" s="48" t="str">
        <f>IFERROR(VLOOKUP(G217,' Moduly a inkrementy'!$B$3:$C$17,2,FALSE),"")</f>
        <v/>
      </c>
      <c r="N217" s="10"/>
      <c r="O217" s="10"/>
      <c r="P217" s="7"/>
    </row>
    <row r="218" spans="1:16" ht="15" x14ac:dyDescent="0.25">
      <c r="A218" s="20"/>
      <c r="B218" s="20"/>
      <c r="C218" s="22"/>
      <c r="D218" s="22"/>
      <c r="E218" s="22"/>
      <c r="F218" s="10"/>
      <c r="G218" s="10"/>
      <c r="H218" s="53"/>
      <c r="I218" s="53"/>
      <c r="J218" s="53"/>
      <c r="K218" s="53"/>
      <c r="L218" s="53"/>
      <c r="M218" s="48" t="str">
        <f>IFERROR(VLOOKUP(G218,' Moduly a inkrementy'!$B$3:$C$17,2,FALSE),"")</f>
        <v/>
      </c>
      <c r="N218" s="10"/>
      <c r="O218" s="10"/>
      <c r="P218" s="7"/>
    </row>
    <row r="219" spans="1:16" ht="15" x14ac:dyDescent="0.25">
      <c r="A219" s="20"/>
      <c r="B219" s="20"/>
      <c r="C219" s="22"/>
      <c r="D219" s="22"/>
      <c r="E219" s="22"/>
      <c r="F219" s="10"/>
      <c r="G219" s="10"/>
      <c r="H219" s="53"/>
      <c r="I219" s="53"/>
      <c r="J219" s="53"/>
      <c r="K219" s="53"/>
      <c r="L219" s="53"/>
      <c r="M219" s="48" t="str">
        <f>IFERROR(VLOOKUP(G219,' Moduly a inkrementy'!$B$3:$C$17,2,FALSE),"")</f>
        <v/>
      </c>
      <c r="N219" s="10"/>
      <c r="O219" s="10"/>
      <c r="P219" s="7"/>
    </row>
    <row r="220" spans="1:16" ht="15" x14ac:dyDescent="0.25">
      <c r="A220" s="20"/>
      <c r="B220" s="20"/>
      <c r="C220" s="22"/>
      <c r="D220" s="22"/>
      <c r="E220" s="22"/>
      <c r="F220" s="10"/>
      <c r="G220" s="10"/>
      <c r="H220" s="53"/>
      <c r="I220" s="53"/>
      <c r="J220" s="53"/>
      <c r="K220" s="53"/>
      <c r="L220" s="53"/>
      <c r="M220" s="48" t="str">
        <f>IFERROR(VLOOKUP(G220,' Moduly a inkrementy'!$B$3:$C$17,2,FALSE),"")</f>
        <v/>
      </c>
      <c r="N220" s="10"/>
      <c r="O220" s="10"/>
      <c r="P220" s="7"/>
    </row>
    <row r="221" spans="1:16" ht="15" x14ac:dyDescent="0.25">
      <c r="A221" s="20"/>
      <c r="B221" s="20"/>
      <c r="C221" s="22"/>
      <c r="D221" s="22"/>
      <c r="E221" s="22"/>
      <c r="F221" s="10"/>
      <c r="G221" s="10"/>
      <c r="H221" s="53"/>
      <c r="I221" s="53"/>
      <c r="J221" s="53"/>
      <c r="K221" s="53"/>
      <c r="L221" s="53"/>
      <c r="M221" s="48" t="str">
        <f>IFERROR(VLOOKUP(G221,' Moduly a inkrementy'!$B$3:$C$17,2,FALSE),"")</f>
        <v/>
      </c>
      <c r="N221" s="10"/>
      <c r="O221" s="10"/>
      <c r="P221" s="7"/>
    </row>
    <row r="222" spans="1:16" ht="15" x14ac:dyDescent="0.25">
      <c r="A222" s="20"/>
      <c r="B222" s="20"/>
      <c r="C222" s="22"/>
      <c r="D222" s="22"/>
      <c r="E222" s="22"/>
      <c r="F222" s="10"/>
      <c r="G222" s="10"/>
      <c r="H222" s="53"/>
      <c r="I222" s="53"/>
      <c r="J222" s="53"/>
      <c r="K222" s="53"/>
      <c r="L222" s="53"/>
      <c r="M222" s="48" t="str">
        <f>IFERROR(VLOOKUP(G222,' Moduly a inkrementy'!$B$3:$C$17,2,FALSE),"")</f>
        <v/>
      </c>
      <c r="N222" s="10"/>
      <c r="O222" s="10"/>
      <c r="P222" s="7"/>
    </row>
    <row r="223" spans="1:16" ht="15" x14ac:dyDescent="0.25">
      <c r="A223" s="20"/>
      <c r="B223" s="20"/>
      <c r="C223" s="22"/>
      <c r="D223" s="22"/>
      <c r="E223" s="22"/>
      <c r="F223" s="10"/>
      <c r="G223" s="10"/>
      <c r="H223" s="53"/>
      <c r="I223" s="53"/>
      <c r="J223" s="53"/>
      <c r="K223" s="53"/>
      <c r="L223" s="53"/>
      <c r="M223" s="48" t="str">
        <f>IFERROR(VLOOKUP(G223,' Moduly a inkrementy'!$B$3:$C$17,2,FALSE),"")</f>
        <v/>
      </c>
      <c r="N223" s="10"/>
      <c r="O223" s="10"/>
      <c r="P223" s="7"/>
    </row>
    <row r="224" spans="1:16" ht="15" x14ac:dyDescent="0.25">
      <c r="A224" s="20"/>
      <c r="B224" s="20"/>
      <c r="C224" s="22"/>
      <c r="D224" s="22"/>
      <c r="E224" s="22"/>
      <c r="F224" s="10"/>
      <c r="G224" s="10"/>
      <c r="H224" s="53"/>
      <c r="I224" s="53"/>
      <c r="J224" s="53"/>
      <c r="K224" s="53"/>
      <c r="L224" s="53"/>
      <c r="M224" s="48" t="str">
        <f>IFERROR(VLOOKUP(G224,' Moduly a inkrementy'!$B$3:$C$17,2,FALSE),"")</f>
        <v/>
      </c>
      <c r="N224" s="10"/>
      <c r="O224" s="10"/>
      <c r="P224" s="7"/>
    </row>
    <row r="225" spans="1:16" ht="15" x14ac:dyDescent="0.25">
      <c r="A225" s="20"/>
      <c r="B225" s="20"/>
      <c r="C225" s="22"/>
      <c r="D225" s="22"/>
      <c r="E225" s="22"/>
      <c r="F225" s="10"/>
      <c r="G225" s="10"/>
      <c r="H225" s="53"/>
      <c r="I225" s="53"/>
      <c r="J225" s="53"/>
      <c r="K225" s="53"/>
      <c r="L225" s="53"/>
      <c r="M225" s="48" t="str">
        <f>IFERROR(VLOOKUP(G225,' Moduly a inkrementy'!$B$3:$C$17,2,FALSE),"")</f>
        <v/>
      </c>
      <c r="N225" s="10"/>
      <c r="O225" s="10"/>
      <c r="P225" s="7"/>
    </row>
    <row r="226" spans="1:16" ht="15" x14ac:dyDescent="0.25">
      <c r="A226" s="20"/>
      <c r="B226" s="20"/>
      <c r="C226" s="22"/>
      <c r="D226" s="22"/>
      <c r="E226" s="22"/>
      <c r="F226" s="10"/>
      <c r="G226" s="10"/>
      <c r="H226" s="53"/>
      <c r="I226" s="53"/>
      <c r="J226" s="53"/>
      <c r="K226" s="53"/>
      <c r="L226" s="53"/>
      <c r="M226" s="48" t="str">
        <f>IFERROR(VLOOKUP(G226,' Moduly a inkrementy'!$B$3:$C$17,2,FALSE),"")</f>
        <v/>
      </c>
      <c r="N226" s="10"/>
      <c r="O226" s="10"/>
      <c r="P226" s="7"/>
    </row>
    <row r="227" spans="1:16" ht="15" x14ac:dyDescent="0.25">
      <c r="A227" s="20"/>
      <c r="B227" s="20"/>
      <c r="C227" s="22"/>
      <c r="D227" s="22"/>
      <c r="E227" s="22"/>
      <c r="F227" s="10"/>
      <c r="G227" s="10"/>
      <c r="H227" s="53"/>
      <c r="I227" s="53"/>
      <c r="J227" s="53"/>
      <c r="K227" s="53"/>
      <c r="L227" s="53"/>
      <c r="M227" s="48" t="str">
        <f>IFERROR(VLOOKUP(G227,' Moduly a inkrementy'!$B$3:$C$17,2,FALSE),"")</f>
        <v/>
      </c>
      <c r="N227" s="10"/>
      <c r="O227" s="10"/>
      <c r="P227" s="7"/>
    </row>
    <row r="228" spans="1:16" ht="15" x14ac:dyDescent="0.25">
      <c r="A228" s="20"/>
      <c r="B228" s="20"/>
      <c r="C228" s="22"/>
      <c r="D228" s="22"/>
      <c r="E228" s="22"/>
      <c r="F228" s="10"/>
      <c r="G228" s="10"/>
      <c r="H228" s="53"/>
      <c r="I228" s="53"/>
      <c r="J228" s="53"/>
      <c r="K228" s="53"/>
      <c r="L228" s="53"/>
      <c r="M228" s="48" t="str">
        <f>IFERROR(VLOOKUP(G228,' Moduly a inkrementy'!$B$3:$C$17,2,FALSE),"")</f>
        <v/>
      </c>
      <c r="N228" s="10"/>
      <c r="O228" s="10"/>
      <c r="P228" s="7"/>
    </row>
    <row r="229" spans="1:16" ht="15" x14ac:dyDescent="0.25">
      <c r="A229" s="20"/>
      <c r="B229" s="20"/>
      <c r="C229" s="22"/>
      <c r="D229" s="22"/>
      <c r="E229" s="22"/>
      <c r="F229" s="10"/>
      <c r="G229" s="10"/>
      <c r="H229" s="53"/>
      <c r="I229" s="53"/>
      <c r="J229" s="53"/>
      <c r="K229" s="53"/>
      <c r="L229" s="53"/>
      <c r="M229" s="48" t="str">
        <f>IFERROR(VLOOKUP(G229,' Moduly a inkrementy'!$B$3:$C$17,2,FALSE),"")</f>
        <v/>
      </c>
      <c r="N229" s="10"/>
      <c r="O229" s="10"/>
      <c r="P229" s="7"/>
    </row>
    <row r="230" spans="1:16" ht="15" x14ac:dyDescent="0.25">
      <c r="A230" s="20"/>
      <c r="B230" s="20"/>
      <c r="C230" s="22"/>
      <c r="D230" s="22"/>
      <c r="E230" s="22"/>
      <c r="F230" s="10"/>
      <c r="G230" s="10"/>
      <c r="H230" s="53"/>
      <c r="I230" s="53"/>
      <c r="J230" s="53"/>
      <c r="K230" s="53"/>
      <c r="L230" s="53"/>
      <c r="M230" s="48" t="str">
        <f>IFERROR(VLOOKUP(G230,' Moduly a inkrementy'!$B$3:$C$17,2,FALSE),"")</f>
        <v/>
      </c>
      <c r="N230" s="10"/>
      <c r="O230" s="10"/>
      <c r="P230" s="7"/>
    </row>
    <row r="231" spans="1:16" ht="15" x14ac:dyDescent="0.25">
      <c r="A231" s="20"/>
      <c r="B231" s="20"/>
      <c r="C231" s="22"/>
      <c r="D231" s="22"/>
      <c r="E231" s="22"/>
      <c r="F231" s="10"/>
      <c r="G231" s="10"/>
      <c r="H231" s="53"/>
      <c r="I231" s="53"/>
      <c r="J231" s="53"/>
      <c r="K231" s="53"/>
      <c r="L231" s="53"/>
      <c r="M231" s="48" t="str">
        <f>IFERROR(VLOOKUP(G231,' Moduly a inkrementy'!$B$3:$C$17,2,FALSE),"")</f>
        <v/>
      </c>
      <c r="N231" s="10"/>
      <c r="O231" s="10"/>
      <c r="P231" s="7"/>
    </row>
    <row r="232" spans="1:16" ht="15" x14ac:dyDescent="0.25">
      <c r="A232" s="20"/>
      <c r="B232" s="20"/>
      <c r="C232" s="22"/>
      <c r="D232" s="22"/>
      <c r="E232" s="22"/>
      <c r="F232" s="10"/>
      <c r="G232" s="10"/>
      <c r="H232" s="53"/>
      <c r="I232" s="53"/>
      <c r="J232" s="53"/>
      <c r="K232" s="53"/>
      <c r="L232" s="53"/>
      <c r="M232" s="48" t="str">
        <f>IFERROR(VLOOKUP(G232,' Moduly a inkrementy'!$B$3:$C$17,2,FALSE),"")</f>
        <v/>
      </c>
      <c r="N232" s="10"/>
      <c r="O232" s="10"/>
      <c r="P232" s="7"/>
    </row>
    <row r="233" spans="1:16" ht="15" x14ac:dyDescent="0.25">
      <c r="A233" s="20"/>
      <c r="B233" s="20"/>
      <c r="C233" s="22"/>
      <c r="D233" s="22"/>
      <c r="E233" s="22"/>
      <c r="F233" s="10"/>
      <c r="G233" s="10"/>
      <c r="H233" s="53"/>
      <c r="I233" s="53"/>
      <c r="J233" s="53"/>
      <c r="K233" s="53"/>
      <c r="L233" s="53"/>
      <c r="M233" s="48" t="str">
        <f>IFERROR(VLOOKUP(G233,' Moduly a inkrementy'!$B$3:$C$17,2,FALSE),"")</f>
        <v/>
      </c>
      <c r="N233" s="10"/>
      <c r="O233" s="10"/>
      <c r="P233" s="7"/>
    </row>
    <row r="234" spans="1:16" ht="15" x14ac:dyDescent="0.25">
      <c r="A234" s="20"/>
      <c r="B234" s="20"/>
      <c r="C234" s="22"/>
      <c r="D234" s="22"/>
      <c r="E234" s="22"/>
      <c r="F234" s="10"/>
      <c r="G234" s="10"/>
      <c r="H234" s="53"/>
      <c r="I234" s="53"/>
      <c r="J234" s="53"/>
      <c r="K234" s="53"/>
      <c r="L234" s="53"/>
      <c r="M234" s="48" t="str">
        <f>IFERROR(VLOOKUP(G234,' Moduly a inkrementy'!$B$3:$C$17,2,FALSE),"")</f>
        <v/>
      </c>
      <c r="N234" s="10"/>
      <c r="O234" s="10"/>
      <c r="P234" s="7"/>
    </row>
    <row r="235" spans="1:16" ht="15" x14ac:dyDescent="0.25">
      <c r="A235" s="20"/>
      <c r="B235" s="20"/>
      <c r="C235" s="22"/>
      <c r="D235" s="22"/>
      <c r="E235" s="22"/>
      <c r="F235" s="10"/>
      <c r="G235" s="10"/>
      <c r="H235" s="53"/>
      <c r="I235" s="53"/>
      <c r="J235" s="53"/>
      <c r="K235" s="53"/>
      <c r="L235" s="53"/>
      <c r="M235" s="48" t="str">
        <f>IFERROR(VLOOKUP(G235,' Moduly a inkrementy'!$B$3:$C$17,2,FALSE),"")</f>
        <v/>
      </c>
      <c r="N235" s="10"/>
      <c r="O235" s="10"/>
      <c r="P235" s="7"/>
    </row>
    <row r="236" spans="1:16" ht="15" x14ac:dyDescent="0.25">
      <c r="A236" s="20"/>
      <c r="B236" s="20"/>
      <c r="C236" s="22"/>
      <c r="D236" s="22"/>
      <c r="E236" s="22"/>
      <c r="F236" s="10"/>
      <c r="G236" s="10"/>
      <c r="H236" s="53"/>
      <c r="I236" s="53"/>
      <c r="J236" s="53"/>
      <c r="K236" s="53"/>
      <c r="L236" s="53"/>
      <c r="M236" s="48" t="str">
        <f>IFERROR(VLOOKUP(G236,' Moduly a inkrementy'!$B$3:$C$17,2,FALSE),"")</f>
        <v/>
      </c>
      <c r="N236" s="10"/>
      <c r="O236" s="10"/>
      <c r="P236" s="7"/>
    </row>
    <row r="237" spans="1:16" ht="15" x14ac:dyDescent="0.25">
      <c r="A237" s="20"/>
      <c r="B237" s="20"/>
      <c r="C237" s="22"/>
      <c r="D237" s="22"/>
      <c r="E237" s="22"/>
      <c r="F237" s="10"/>
      <c r="G237" s="10"/>
      <c r="H237" s="53"/>
      <c r="I237" s="53"/>
      <c r="J237" s="53"/>
      <c r="K237" s="53"/>
      <c r="L237" s="53"/>
      <c r="M237" s="48" t="str">
        <f>IFERROR(VLOOKUP(G237,' Moduly a inkrementy'!$B$3:$C$17,2,FALSE),"")</f>
        <v/>
      </c>
      <c r="N237" s="10"/>
      <c r="O237" s="10"/>
      <c r="P237" s="7"/>
    </row>
    <row r="238" spans="1:16" ht="15" x14ac:dyDescent="0.25">
      <c r="A238" s="20"/>
      <c r="B238" s="20"/>
      <c r="C238" s="22"/>
      <c r="D238" s="22"/>
      <c r="E238" s="22"/>
      <c r="F238" s="10"/>
      <c r="G238" s="10"/>
      <c r="H238" s="53"/>
      <c r="I238" s="53"/>
      <c r="J238" s="53"/>
      <c r="K238" s="53"/>
      <c r="L238" s="53"/>
      <c r="M238" s="48" t="str">
        <f>IFERROR(VLOOKUP(G238,' Moduly a inkrementy'!$B$3:$C$17,2,FALSE),"")</f>
        <v/>
      </c>
      <c r="N238" s="10"/>
      <c r="O238" s="10"/>
      <c r="P238" s="7"/>
    </row>
    <row r="239" spans="1:16" ht="15" x14ac:dyDescent="0.25">
      <c r="A239" s="20"/>
      <c r="B239" s="20"/>
      <c r="C239" s="22"/>
      <c r="D239" s="22"/>
      <c r="E239" s="22"/>
      <c r="F239" s="10"/>
      <c r="G239" s="10"/>
      <c r="H239" s="53"/>
      <c r="I239" s="53"/>
      <c r="J239" s="53"/>
      <c r="K239" s="53"/>
      <c r="L239" s="53"/>
      <c r="M239" s="48" t="str">
        <f>IFERROR(VLOOKUP(G239,' Moduly a inkrementy'!$B$3:$C$17,2,FALSE),"")</f>
        <v/>
      </c>
      <c r="N239" s="10"/>
      <c r="O239" s="10"/>
      <c r="P239" s="7"/>
    </row>
    <row r="240" spans="1:16" ht="15" x14ac:dyDescent="0.25">
      <c r="A240" s="20"/>
      <c r="B240" s="20"/>
      <c r="C240" s="22"/>
      <c r="D240" s="22"/>
      <c r="E240" s="22"/>
      <c r="F240" s="10"/>
      <c r="G240" s="10"/>
      <c r="H240" s="53"/>
      <c r="I240" s="53"/>
      <c r="J240" s="53"/>
      <c r="K240" s="53"/>
      <c r="L240" s="53"/>
      <c r="M240" s="48" t="str">
        <f>IFERROR(VLOOKUP(G240,' Moduly a inkrementy'!$B$3:$C$17,2,FALSE),"")</f>
        <v/>
      </c>
      <c r="N240" s="10"/>
      <c r="O240" s="10"/>
      <c r="P240" s="7"/>
    </row>
    <row r="241" spans="1:16" ht="15" x14ac:dyDescent="0.25">
      <c r="A241" s="20"/>
      <c r="B241" s="20"/>
      <c r="C241" s="22"/>
      <c r="D241" s="22"/>
      <c r="E241" s="22"/>
      <c r="F241" s="10"/>
      <c r="G241" s="10"/>
      <c r="H241" s="53"/>
      <c r="I241" s="53"/>
      <c r="J241" s="53"/>
      <c r="K241" s="53"/>
      <c r="L241" s="53"/>
      <c r="M241" s="48" t="str">
        <f>IFERROR(VLOOKUP(G241,' Moduly a inkrementy'!$B$3:$C$17,2,FALSE),"")</f>
        <v/>
      </c>
      <c r="N241" s="10"/>
      <c r="O241" s="10"/>
      <c r="P241" s="7"/>
    </row>
    <row r="242" spans="1:16" ht="15" x14ac:dyDescent="0.25">
      <c r="A242" s="20"/>
      <c r="B242" s="20"/>
      <c r="C242" s="22"/>
      <c r="D242" s="22"/>
      <c r="E242" s="22"/>
      <c r="F242" s="10"/>
      <c r="G242" s="10"/>
      <c r="H242" s="53"/>
      <c r="I242" s="53"/>
      <c r="J242" s="53"/>
      <c r="K242" s="53"/>
      <c r="L242" s="53"/>
      <c r="M242" s="48" t="str">
        <f>IFERROR(VLOOKUP(G242,' Moduly a inkrementy'!$B$3:$C$17,2,FALSE),"")</f>
        <v/>
      </c>
      <c r="N242" s="10"/>
      <c r="O242" s="10"/>
      <c r="P242" s="7"/>
    </row>
    <row r="243" spans="1:16" ht="15" x14ac:dyDescent="0.25">
      <c r="A243" s="20"/>
      <c r="B243" s="20"/>
      <c r="C243" s="22"/>
      <c r="D243" s="22"/>
      <c r="E243" s="22"/>
      <c r="F243" s="10"/>
      <c r="G243" s="10"/>
      <c r="H243" s="53"/>
      <c r="I243" s="53"/>
      <c r="J243" s="53"/>
      <c r="K243" s="53"/>
      <c r="L243" s="53"/>
      <c r="M243" s="48" t="str">
        <f>IFERROR(VLOOKUP(G243,' Moduly a inkrementy'!$B$3:$C$17,2,FALSE),"")</f>
        <v/>
      </c>
      <c r="N243" s="10"/>
      <c r="O243" s="10"/>
      <c r="P243" s="7"/>
    </row>
    <row r="244" spans="1:16" ht="15" x14ac:dyDescent="0.25">
      <c r="A244" s="20"/>
      <c r="B244" s="20"/>
      <c r="C244" s="22"/>
      <c r="D244" s="22"/>
      <c r="E244" s="22"/>
      <c r="F244" s="10"/>
      <c r="G244" s="10"/>
      <c r="H244" s="53"/>
      <c r="I244" s="53"/>
      <c r="J244" s="53"/>
      <c r="K244" s="53"/>
      <c r="L244" s="53"/>
      <c r="M244" s="48" t="str">
        <f>IFERROR(VLOOKUP(G244,' Moduly a inkrementy'!$B$3:$C$17,2,FALSE),"")</f>
        <v/>
      </c>
      <c r="N244" s="10"/>
      <c r="O244" s="10"/>
      <c r="P244" s="7"/>
    </row>
    <row r="245" spans="1:16" ht="15" x14ac:dyDescent="0.25">
      <c r="A245" s="20"/>
      <c r="B245" s="20"/>
      <c r="C245" s="22"/>
      <c r="D245" s="22"/>
      <c r="E245" s="22"/>
      <c r="F245" s="10"/>
      <c r="G245" s="10"/>
      <c r="H245" s="53"/>
      <c r="I245" s="53"/>
      <c r="J245" s="53"/>
      <c r="K245" s="53"/>
      <c r="L245" s="53"/>
      <c r="M245" s="48" t="str">
        <f>IFERROR(VLOOKUP(G245,' Moduly a inkrementy'!$B$3:$C$17,2,FALSE),"")</f>
        <v/>
      </c>
      <c r="N245" s="10"/>
      <c r="O245" s="10"/>
      <c r="P245" s="7"/>
    </row>
    <row r="246" spans="1:16" ht="15" x14ac:dyDescent="0.25">
      <c r="A246" s="20"/>
      <c r="B246" s="20"/>
      <c r="C246" s="22"/>
      <c r="D246" s="22"/>
      <c r="E246" s="22"/>
      <c r="F246" s="10"/>
      <c r="G246" s="10"/>
      <c r="H246" s="53"/>
      <c r="I246" s="53"/>
      <c r="J246" s="53"/>
      <c r="K246" s="53"/>
      <c r="L246" s="53"/>
      <c r="M246" s="48" t="str">
        <f>IFERROR(VLOOKUP(G246,' Moduly a inkrementy'!$B$3:$C$17,2,FALSE),"")</f>
        <v/>
      </c>
      <c r="N246" s="10"/>
      <c r="O246" s="10"/>
      <c r="P246" s="7"/>
    </row>
    <row r="247" spans="1:16" ht="15" x14ac:dyDescent="0.25">
      <c r="A247" s="20"/>
      <c r="B247" s="20"/>
      <c r="C247" s="22"/>
      <c r="D247" s="22"/>
      <c r="E247" s="22"/>
      <c r="F247" s="10"/>
      <c r="G247" s="10"/>
      <c r="H247" s="53"/>
      <c r="I247" s="53"/>
      <c r="J247" s="53"/>
      <c r="K247" s="53"/>
      <c r="L247" s="53"/>
      <c r="M247" s="48" t="str">
        <f>IFERROR(VLOOKUP(G247,' Moduly a inkrementy'!$B$3:$C$17,2,FALSE),"")</f>
        <v/>
      </c>
      <c r="N247" s="10"/>
      <c r="O247" s="10"/>
      <c r="P247" s="7"/>
    </row>
    <row r="248" spans="1:16" ht="15" x14ac:dyDescent="0.25">
      <c r="A248" s="20"/>
      <c r="B248" s="20"/>
      <c r="C248" s="22"/>
      <c r="D248" s="22"/>
      <c r="E248" s="22"/>
      <c r="F248" s="10"/>
      <c r="G248" s="10"/>
      <c r="H248" s="53"/>
      <c r="I248" s="53"/>
      <c r="J248" s="53"/>
      <c r="K248" s="53"/>
      <c r="L248" s="53"/>
      <c r="M248" s="48" t="str">
        <f>IFERROR(VLOOKUP(G248,' Moduly a inkrementy'!$B$3:$C$17,2,FALSE),"")</f>
        <v/>
      </c>
      <c r="N248" s="10"/>
      <c r="O248" s="10"/>
      <c r="P248" s="7"/>
    </row>
    <row r="249" spans="1:16" ht="15" x14ac:dyDescent="0.25">
      <c r="A249" s="20"/>
      <c r="B249" s="20"/>
      <c r="C249" s="22"/>
      <c r="D249" s="22"/>
      <c r="E249" s="22"/>
      <c r="F249" s="10"/>
      <c r="G249" s="10"/>
      <c r="H249" s="53"/>
      <c r="I249" s="53"/>
      <c r="J249" s="53"/>
      <c r="K249" s="53"/>
      <c r="L249" s="53"/>
      <c r="M249" s="48" t="str">
        <f>IFERROR(VLOOKUP(G249,' Moduly a inkrementy'!$B$3:$C$17,2,FALSE),"")</f>
        <v/>
      </c>
      <c r="N249" s="10"/>
      <c r="O249" s="10"/>
      <c r="P249" s="7"/>
    </row>
    <row r="250" spans="1:16" ht="15" x14ac:dyDescent="0.25">
      <c r="A250" s="20"/>
      <c r="B250" s="20"/>
      <c r="C250" s="22"/>
      <c r="D250" s="22"/>
      <c r="E250" s="22"/>
      <c r="F250" s="10"/>
      <c r="G250" s="10"/>
      <c r="H250" s="53"/>
      <c r="I250" s="53"/>
      <c r="J250" s="53"/>
      <c r="K250" s="53"/>
      <c r="L250" s="53"/>
      <c r="M250" s="48" t="str">
        <f>IFERROR(VLOOKUP(G250,' Moduly a inkrementy'!$B$3:$C$17,2,FALSE),"")</f>
        <v/>
      </c>
      <c r="N250" s="10"/>
      <c r="O250" s="10"/>
      <c r="P250" s="7"/>
    </row>
    <row r="251" spans="1:16" ht="15" x14ac:dyDescent="0.25">
      <c r="A251" s="20"/>
      <c r="B251" s="20"/>
      <c r="C251" s="22"/>
      <c r="D251" s="22"/>
      <c r="E251" s="22"/>
      <c r="F251" s="10"/>
      <c r="G251" s="10"/>
      <c r="H251" s="53"/>
      <c r="I251" s="53"/>
      <c r="J251" s="53"/>
      <c r="K251" s="53"/>
      <c r="L251" s="53"/>
      <c r="M251" s="48" t="str">
        <f>IFERROR(VLOOKUP(G251,' Moduly a inkrementy'!$B$3:$C$17,2,FALSE),"")</f>
        <v/>
      </c>
      <c r="N251" s="10"/>
      <c r="O251" s="10"/>
      <c r="P251" s="7"/>
    </row>
    <row r="252" spans="1:16" ht="15" x14ac:dyDescent="0.25">
      <c r="A252" s="20"/>
      <c r="B252" s="20"/>
      <c r="C252" s="22"/>
      <c r="D252" s="22"/>
      <c r="E252" s="22"/>
      <c r="F252" s="10"/>
      <c r="G252" s="10"/>
      <c r="H252" s="53"/>
      <c r="I252" s="53"/>
      <c r="J252" s="53"/>
      <c r="K252" s="53"/>
      <c r="L252" s="53"/>
      <c r="M252" s="48" t="str">
        <f>IFERROR(VLOOKUP(G252,' Moduly a inkrementy'!$B$3:$C$17,2,FALSE),"")</f>
        <v/>
      </c>
      <c r="N252" s="10"/>
      <c r="O252" s="10"/>
      <c r="P252" s="7"/>
    </row>
    <row r="253" spans="1:16" ht="15" x14ac:dyDescent="0.25">
      <c r="A253" s="20"/>
      <c r="B253" s="20"/>
      <c r="C253" s="22"/>
      <c r="D253" s="22"/>
      <c r="E253" s="22"/>
      <c r="F253" s="10"/>
      <c r="G253" s="10"/>
      <c r="H253" s="53"/>
      <c r="I253" s="53"/>
      <c r="J253" s="53"/>
      <c r="K253" s="53"/>
      <c r="L253" s="53"/>
      <c r="M253" s="48" t="str">
        <f>IFERROR(VLOOKUP(G253,' Moduly a inkrementy'!$B$3:$C$17,2,FALSE),"")</f>
        <v/>
      </c>
      <c r="N253" s="10"/>
      <c r="O253" s="10"/>
      <c r="P253" s="7"/>
    </row>
    <row r="254" spans="1:16" ht="15" x14ac:dyDescent="0.25">
      <c r="A254" s="20"/>
      <c r="B254" s="20"/>
      <c r="C254" s="22"/>
      <c r="D254" s="22"/>
      <c r="E254" s="22"/>
      <c r="F254" s="10"/>
      <c r="G254" s="10"/>
      <c r="H254" s="53"/>
      <c r="I254" s="53"/>
      <c r="J254" s="53"/>
      <c r="K254" s="53"/>
      <c r="L254" s="53"/>
      <c r="M254" s="48" t="str">
        <f>IFERROR(VLOOKUP(G254,' Moduly a inkrementy'!$B$3:$C$17,2,FALSE),"")</f>
        <v/>
      </c>
      <c r="N254" s="10"/>
      <c r="O254" s="10"/>
      <c r="P254" s="7"/>
    </row>
    <row r="255" spans="1:16" ht="15" x14ac:dyDescent="0.25">
      <c r="A255" s="20"/>
      <c r="B255" s="20"/>
      <c r="C255" s="22"/>
      <c r="D255" s="22"/>
      <c r="E255" s="22"/>
      <c r="F255" s="10"/>
      <c r="G255" s="10"/>
      <c r="H255" s="53"/>
      <c r="I255" s="53"/>
      <c r="J255" s="53"/>
      <c r="K255" s="53"/>
      <c r="L255" s="53"/>
      <c r="M255" s="48" t="str">
        <f>IFERROR(VLOOKUP(G255,' Moduly a inkrementy'!$B$3:$C$17,2,FALSE),"")</f>
        <v/>
      </c>
      <c r="N255" s="10"/>
      <c r="O255" s="10"/>
      <c r="P255" s="7"/>
    </row>
    <row r="256" spans="1:16" ht="15" x14ac:dyDescent="0.25">
      <c r="A256" s="20"/>
      <c r="B256" s="20"/>
      <c r="C256" s="22"/>
      <c r="D256" s="22"/>
      <c r="E256" s="22"/>
      <c r="F256" s="10"/>
      <c r="G256" s="10"/>
      <c r="H256" s="53"/>
      <c r="I256" s="53"/>
      <c r="J256" s="53"/>
      <c r="K256" s="53"/>
      <c r="L256" s="53"/>
      <c r="M256" s="48" t="str">
        <f>IFERROR(VLOOKUP(G256,' Moduly a inkrementy'!$B$3:$C$17,2,FALSE),"")</f>
        <v/>
      </c>
      <c r="N256" s="10"/>
      <c r="O256" s="10"/>
      <c r="P256" s="7"/>
    </row>
    <row r="257" spans="1:16" ht="15" x14ac:dyDescent="0.25">
      <c r="A257" s="20"/>
      <c r="B257" s="20"/>
      <c r="C257" s="22"/>
      <c r="D257" s="22"/>
      <c r="E257" s="22"/>
      <c r="F257" s="10"/>
      <c r="G257" s="10"/>
      <c r="H257" s="53"/>
      <c r="I257" s="53"/>
      <c r="J257" s="53"/>
      <c r="K257" s="53"/>
      <c r="L257" s="53"/>
      <c r="M257" s="48" t="str">
        <f>IFERROR(VLOOKUP(G257,' Moduly a inkrementy'!$B$3:$C$17,2,FALSE),"")</f>
        <v/>
      </c>
      <c r="N257" s="10"/>
      <c r="O257" s="10"/>
      <c r="P257" s="7"/>
    </row>
    <row r="258" spans="1:16" ht="15" x14ac:dyDescent="0.25">
      <c r="A258" s="20"/>
      <c r="B258" s="20"/>
      <c r="C258" s="22"/>
      <c r="D258" s="22"/>
      <c r="E258" s="22"/>
      <c r="F258" s="10"/>
      <c r="G258" s="10"/>
      <c r="H258" s="53"/>
      <c r="I258" s="53"/>
      <c r="J258" s="53"/>
      <c r="K258" s="53"/>
      <c r="L258" s="53"/>
      <c r="M258" s="48" t="str">
        <f>IFERROR(VLOOKUP(G258,' Moduly a inkrementy'!$B$3:$C$17,2,FALSE),"")</f>
        <v/>
      </c>
      <c r="N258" s="10"/>
      <c r="O258" s="10"/>
      <c r="P258" s="7"/>
    </row>
    <row r="259" spans="1:16" ht="15" x14ac:dyDescent="0.25">
      <c r="A259" s="20"/>
      <c r="B259" s="20"/>
      <c r="C259" s="22"/>
      <c r="D259" s="22"/>
      <c r="E259" s="22"/>
      <c r="F259" s="10"/>
      <c r="G259" s="10"/>
      <c r="H259" s="53"/>
      <c r="I259" s="53"/>
      <c r="J259" s="53"/>
      <c r="K259" s="53"/>
      <c r="L259" s="53"/>
      <c r="M259" s="48" t="str">
        <f>IFERROR(VLOOKUP(G259,' Moduly a inkrementy'!$B$3:$C$17,2,FALSE),"")</f>
        <v/>
      </c>
      <c r="N259" s="10"/>
      <c r="O259" s="10"/>
      <c r="P259" s="7"/>
    </row>
    <row r="260" spans="1:16" ht="15" x14ac:dyDescent="0.25">
      <c r="A260" s="20"/>
      <c r="B260" s="20"/>
      <c r="C260" s="22"/>
      <c r="D260" s="22"/>
      <c r="E260" s="22"/>
      <c r="F260" s="10"/>
      <c r="G260" s="10"/>
      <c r="H260" s="53"/>
      <c r="I260" s="53"/>
      <c r="J260" s="53"/>
      <c r="K260" s="53"/>
      <c r="L260" s="53"/>
      <c r="M260" s="48" t="str">
        <f>IFERROR(VLOOKUP(G260,' Moduly a inkrementy'!$B$3:$C$17,2,FALSE),"")</f>
        <v/>
      </c>
      <c r="N260" s="10"/>
      <c r="O260" s="10"/>
      <c r="P260" s="7"/>
    </row>
    <row r="261" spans="1:16" ht="15" x14ac:dyDescent="0.25">
      <c r="A261" s="20"/>
      <c r="B261" s="20"/>
      <c r="C261" s="22"/>
      <c r="D261" s="22"/>
      <c r="E261" s="22"/>
      <c r="F261" s="10"/>
      <c r="G261" s="10"/>
      <c r="H261" s="53"/>
      <c r="I261" s="53"/>
      <c r="J261" s="53"/>
      <c r="K261" s="53"/>
      <c r="L261" s="53"/>
      <c r="M261" s="48" t="str">
        <f>IFERROR(VLOOKUP(G261,' Moduly a inkrementy'!$B$3:$C$17,2,FALSE),"")</f>
        <v/>
      </c>
      <c r="N261" s="10"/>
      <c r="O261" s="10"/>
      <c r="P261" s="7"/>
    </row>
    <row r="262" spans="1:16" ht="15" x14ac:dyDescent="0.25">
      <c r="A262" s="20"/>
      <c r="B262" s="20"/>
      <c r="C262" s="22"/>
      <c r="D262" s="22"/>
      <c r="E262" s="22"/>
      <c r="F262" s="10"/>
      <c r="G262" s="10"/>
      <c r="H262" s="53"/>
      <c r="I262" s="53"/>
      <c r="J262" s="53"/>
      <c r="K262" s="53"/>
      <c r="L262" s="53"/>
      <c r="M262" s="48" t="str">
        <f>IFERROR(VLOOKUP(G262,' Moduly a inkrementy'!$B$3:$C$17,2,FALSE),"")</f>
        <v/>
      </c>
      <c r="N262" s="10"/>
      <c r="O262" s="10"/>
      <c r="P262" s="7"/>
    </row>
    <row r="263" spans="1:16" ht="15" x14ac:dyDescent="0.25">
      <c r="A263" s="20"/>
      <c r="B263" s="20"/>
      <c r="C263" s="22"/>
      <c r="D263" s="22"/>
      <c r="E263" s="22"/>
      <c r="F263" s="10"/>
      <c r="G263" s="10"/>
      <c r="H263" s="53"/>
      <c r="I263" s="53"/>
      <c r="J263" s="53"/>
      <c r="K263" s="53"/>
      <c r="L263" s="53"/>
      <c r="M263" s="48" t="str">
        <f>IFERROR(VLOOKUP(G263,' Moduly a inkrementy'!$B$3:$C$17,2,FALSE),"")</f>
        <v/>
      </c>
      <c r="N263" s="10"/>
      <c r="O263" s="10"/>
      <c r="P263" s="7"/>
    </row>
    <row r="264" spans="1:16" ht="15" x14ac:dyDescent="0.25">
      <c r="A264" s="20"/>
      <c r="B264" s="20"/>
      <c r="C264" s="22"/>
      <c r="D264" s="22"/>
      <c r="E264" s="22"/>
      <c r="F264" s="10"/>
      <c r="G264" s="10"/>
      <c r="H264" s="53"/>
      <c r="I264" s="53"/>
      <c r="J264" s="53"/>
      <c r="K264" s="53"/>
      <c r="L264" s="53"/>
      <c r="M264" s="48" t="str">
        <f>IFERROR(VLOOKUP(G264,' Moduly a inkrementy'!$B$3:$C$17,2,FALSE),"")</f>
        <v/>
      </c>
      <c r="N264" s="10"/>
      <c r="O264" s="10"/>
      <c r="P264" s="7"/>
    </row>
    <row r="265" spans="1:16" ht="15" x14ac:dyDescent="0.25">
      <c r="A265" s="20"/>
      <c r="B265" s="20"/>
      <c r="C265" s="22"/>
      <c r="D265" s="22"/>
      <c r="E265" s="22"/>
      <c r="F265" s="10"/>
      <c r="G265" s="10"/>
      <c r="H265" s="53"/>
      <c r="I265" s="53"/>
      <c r="J265" s="53"/>
      <c r="K265" s="53"/>
      <c r="L265" s="53"/>
      <c r="M265" s="48" t="str">
        <f>IFERROR(VLOOKUP(G265,' Moduly a inkrementy'!$B$3:$C$17,2,FALSE),"")</f>
        <v/>
      </c>
      <c r="N265" s="10"/>
      <c r="O265" s="10"/>
      <c r="P265" s="7"/>
    </row>
    <row r="266" spans="1:16" ht="15" x14ac:dyDescent="0.25">
      <c r="A266" s="20"/>
      <c r="B266" s="20"/>
      <c r="C266" s="22"/>
      <c r="D266" s="22"/>
      <c r="E266" s="22"/>
      <c r="F266" s="10"/>
      <c r="G266" s="10"/>
      <c r="H266" s="53"/>
      <c r="I266" s="53"/>
      <c r="J266" s="53"/>
      <c r="K266" s="53"/>
      <c r="L266" s="53"/>
      <c r="M266" s="48" t="str">
        <f>IFERROR(VLOOKUP(G266,' Moduly a inkrementy'!$B$3:$C$17,2,FALSE),"")</f>
        <v/>
      </c>
      <c r="N266" s="10"/>
      <c r="O266" s="10"/>
      <c r="P266" s="7"/>
    </row>
    <row r="267" spans="1:16" ht="15" x14ac:dyDescent="0.25">
      <c r="A267" s="20"/>
      <c r="B267" s="20"/>
      <c r="C267" s="22"/>
      <c r="D267" s="22"/>
      <c r="E267" s="22"/>
      <c r="F267" s="10"/>
      <c r="G267" s="10"/>
      <c r="H267" s="53"/>
      <c r="I267" s="53"/>
      <c r="J267" s="53"/>
      <c r="K267" s="53"/>
      <c r="L267" s="53"/>
      <c r="M267" s="48" t="str">
        <f>IFERROR(VLOOKUP(G267,' Moduly a inkrementy'!$B$3:$C$17,2,FALSE),"")</f>
        <v/>
      </c>
      <c r="N267" s="10"/>
      <c r="O267" s="10"/>
      <c r="P267" s="7"/>
    </row>
    <row r="268" spans="1:16" ht="15" x14ac:dyDescent="0.25">
      <c r="A268" s="20"/>
      <c r="B268" s="20"/>
      <c r="C268" s="22"/>
      <c r="D268" s="22"/>
      <c r="E268" s="22"/>
      <c r="F268" s="10"/>
      <c r="G268" s="10"/>
      <c r="H268" s="53"/>
      <c r="I268" s="53"/>
      <c r="J268" s="53"/>
      <c r="K268" s="53"/>
      <c r="L268" s="53"/>
      <c r="M268" s="48" t="str">
        <f>IFERROR(VLOOKUP(G268,' Moduly a inkrementy'!$B$3:$C$17,2,FALSE),"")</f>
        <v/>
      </c>
      <c r="N268" s="10"/>
      <c r="O268" s="10"/>
      <c r="P268" s="7"/>
    </row>
    <row r="269" spans="1:16" ht="15" x14ac:dyDescent="0.25">
      <c r="A269" s="20"/>
      <c r="B269" s="20"/>
      <c r="C269" s="22"/>
      <c r="D269" s="22"/>
      <c r="E269" s="22"/>
      <c r="F269" s="10"/>
      <c r="G269" s="10"/>
      <c r="H269" s="53"/>
      <c r="I269" s="53"/>
      <c r="J269" s="53"/>
      <c r="K269" s="53"/>
      <c r="L269" s="53"/>
      <c r="M269" s="48" t="str">
        <f>IFERROR(VLOOKUP(G269,' Moduly a inkrementy'!$B$3:$C$17,2,FALSE),"")</f>
        <v/>
      </c>
      <c r="N269" s="10"/>
      <c r="O269" s="10"/>
      <c r="P269" s="7"/>
    </row>
    <row r="270" spans="1:16" ht="15" x14ac:dyDescent="0.25">
      <c r="A270" s="20"/>
      <c r="B270" s="20"/>
      <c r="C270" s="22"/>
      <c r="D270" s="22"/>
      <c r="E270" s="22"/>
      <c r="F270" s="10"/>
      <c r="G270" s="10"/>
      <c r="H270" s="53"/>
      <c r="I270" s="53"/>
      <c r="J270" s="53"/>
      <c r="K270" s="53"/>
      <c r="L270" s="53"/>
      <c r="M270" s="48" t="str">
        <f>IFERROR(VLOOKUP(G270,' Moduly a inkrementy'!$B$3:$C$17,2,FALSE),"")</f>
        <v/>
      </c>
      <c r="N270" s="10"/>
      <c r="O270" s="10"/>
      <c r="P270" s="7"/>
    </row>
    <row r="271" spans="1:16" ht="15" x14ac:dyDescent="0.25">
      <c r="A271" s="20"/>
      <c r="B271" s="20"/>
      <c r="C271" s="22"/>
      <c r="D271" s="22"/>
      <c r="E271" s="22"/>
      <c r="F271" s="10"/>
      <c r="G271" s="10"/>
      <c r="H271" s="53"/>
      <c r="I271" s="53"/>
      <c r="J271" s="53"/>
      <c r="K271" s="53"/>
      <c r="L271" s="53"/>
      <c r="M271" s="48" t="str">
        <f>IFERROR(VLOOKUP(G271,' Moduly a inkrementy'!$B$3:$C$17,2,FALSE),"")</f>
        <v/>
      </c>
      <c r="N271" s="10"/>
      <c r="O271" s="10"/>
      <c r="P271" s="7"/>
    </row>
    <row r="272" spans="1:16" ht="15" x14ac:dyDescent="0.25">
      <c r="A272" s="20"/>
      <c r="B272" s="20"/>
      <c r="C272" s="22"/>
      <c r="D272" s="22"/>
      <c r="E272" s="22"/>
      <c r="F272" s="10"/>
      <c r="G272" s="10"/>
      <c r="H272" s="53"/>
      <c r="I272" s="53"/>
      <c r="J272" s="53"/>
      <c r="K272" s="53"/>
      <c r="L272" s="53"/>
      <c r="M272" s="48" t="str">
        <f>IFERROR(VLOOKUP(G272,' Moduly a inkrementy'!$B$3:$C$17,2,FALSE),"")</f>
        <v/>
      </c>
      <c r="N272" s="10"/>
      <c r="O272" s="10"/>
      <c r="P272" s="7"/>
    </row>
    <row r="273" spans="1:16" ht="15" x14ac:dyDescent="0.25">
      <c r="A273" s="20"/>
      <c r="B273" s="20"/>
      <c r="C273" s="22"/>
      <c r="D273" s="22"/>
      <c r="E273" s="22"/>
      <c r="F273" s="10"/>
      <c r="G273" s="10"/>
      <c r="H273" s="53"/>
      <c r="I273" s="53"/>
      <c r="J273" s="53"/>
      <c r="K273" s="53"/>
      <c r="L273" s="53"/>
      <c r="M273" s="48" t="str">
        <f>IFERROR(VLOOKUP(G273,' Moduly a inkrementy'!$B$3:$C$17,2,FALSE),"")</f>
        <v/>
      </c>
      <c r="N273" s="10"/>
      <c r="O273" s="10"/>
      <c r="P273" s="7"/>
    </row>
    <row r="274" spans="1:16" ht="15" x14ac:dyDescent="0.25">
      <c r="A274" s="20"/>
      <c r="B274" s="20"/>
      <c r="C274" s="22"/>
      <c r="D274" s="22"/>
      <c r="E274" s="22"/>
      <c r="F274" s="10"/>
      <c r="G274" s="10"/>
      <c r="H274" s="53"/>
      <c r="I274" s="53"/>
      <c r="J274" s="53"/>
      <c r="K274" s="53"/>
      <c r="L274" s="53"/>
      <c r="M274" s="48" t="str">
        <f>IFERROR(VLOOKUP(G274,' Moduly a inkrementy'!$B$3:$C$17,2,FALSE),"")</f>
        <v/>
      </c>
      <c r="N274" s="10"/>
      <c r="O274" s="10"/>
      <c r="P274" s="7"/>
    </row>
    <row r="275" spans="1:16" ht="15" x14ac:dyDescent="0.25">
      <c r="A275" s="20"/>
      <c r="B275" s="20"/>
      <c r="C275" s="22"/>
      <c r="D275" s="22"/>
      <c r="E275" s="22"/>
      <c r="F275" s="10"/>
      <c r="G275" s="10"/>
      <c r="H275" s="53"/>
      <c r="I275" s="53"/>
      <c r="J275" s="53"/>
      <c r="K275" s="53"/>
      <c r="L275" s="53"/>
      <c r="M275" s="48" t="str">
        <f>IFERROR(VLOOKUP(G275,' Moduly a inkrementy'!$B$3:$C$17,2,FALSE),"")</f>
        <v/>
      </c>
      <c r="N275" s="10"/>
      <c r="O275" s="10"/>
      <c r="P275" s="7"/>
    </row>
    <row r="276" spans="1:16" ht="15" x14ac:dyDescent="0.25">
      <c r="A276" s="20"/>
      <c r="B276" s="20"/>
      <c r="C276" s="22"/>
      <c r="D276" s="22"/>
      <c r="E276" s="22"/>
      <c r="F276" s="10"/>
      <c r="G276" s="10"/>
      <c r="H276" s="53"/>
      <c r="I276" s="53"/>
      <c r="J276" s="53"/>
      <c r="K276" s="53"/>
      <c r="L276" s="53"/>
      <c r="M276" s="48" t="str">
        <f>IFERROR(VLOOKUP(G276,' Moduly a inkrementy'!$B$3:$C$17,2,FALSE),"")</f>
        <v/>
      </c>
      <c r="N276" s="10"/>
      <c r="O276" s="10"/>
      <c r="P276" s="7"/>
    </row>
    <row r="277" spans="1:16" ht="15" x14ac:dyDescent="0.25">
      <c r="A277" s="20"/>
      <c r="B277" s="20"/>
      <c r="C277" s="22"/>
      <c r="D277" s="22"/>
      <c r="E277" s="22"/>
      <c r="F277" s="10"/>
      <c r="G277" s="10"/>
      <c r="H277" s="53"/>
      <c r="I277" s="53"/>
      <c r="J277" s="53"/>
      <c r="K277" s="53"/>
      <c r="L277" s="53"/>
      <c r="M277" s="48" t="str">
        <f>IFERROR(VLOOKUP(G277,' Moduly a inkrementy'!$B$3:$C$17,2,FALSE),"")</f>
        <v/>
      </c>
      <c r="N277" s="10"/>
      <c r="O277" s="10"/>
      <c r="P277" s="7"/>
    </row>
    <row r="278" spans="1:16" ht="15" x14ac:dyDescent="0.25">
      <c r="A278" s="20"/>
      <c r="B278" s="20"/>
      <c r="C278" s="22"/>
      <c r="D278" s="22"/>
      <c r="E278" s="22"/>
      <c r="F278" s="10"/>
      <c r="G278" s="10"/>
      <c r="H278" s="53"/>
      <c r="I278" s="53"/>
      <c r="J278" s="53"/>
      <c r="K278" s="53"/>
      <c r="L278" s="53"/>
      <c r="M278" s="48" t="str">
        <f>IFERROR(VLOOKUP(G278,' Moduly a inkrementy'!$B$3:$C$17,2,FALSE),"")</f>
        <v/>
      </c>
      <c r="N278" s="10"/>
      <c r="O278" s="10"/>
      <c r="P278" s="7"/>
    </row>
    <row r="279" spans="1:16" ht="15" x14ac:dyDescent="0.25">
      <c r="A279" s="20"/>
      <c r="B279" s="20"/>
      <c r="C279" s="22"/>
      <c r="D279" s="22"/>
      <c r="E279" s="22"/>
      <c r="F279" s="10"/>
      <c r="G279" s="10"/>
      <c r="H279" s="53"/>
      <c r="I279" s="53"/>
      <c r="J279" s="53"/>
      <c r="K279" s="53"/>
      <c r="L279" s="53"/>
      <c r="M279" s="48" t="str">
        <f>IFERROR(VLOOKUP(G279,' Moduly a inkrementy'!$B$3:$C$17,2,FALSE),"")</f>
        <v/>
      </c>
      <c r="N279" s="10"/>
      <c r="O279" s="10"/>
      <c r="P279" s="7"/>
    </row>
    <row r="280" spans="1:16" ht="15" x14ac:dyDescent="0.25">
      <c r="A280" s="20"/>
      <c r="B280" s="20"/>
      <c r="C280" s="22"/>
      <c r="D280" s="22"/>
      <c r="E280" s="22"/>
      <c r="F280" s="10"/>
      <c r="G280" s="10"/>
      <c r="H280" s="53"/>
      <c r="I280" s="53"/>
      <c r="J280" s="53"/>
      <c r="K280" s="53"/>
      <c r="L280" s="53"/>
      <c r="M280" s="48" t="str">
        <f>IFERROR(VLOOKUP(G280,' Moduly a inkrementy'!$B$3:$C$17,2,FALSE),"")</f>
        <v/>
      </c>
      <c r="N280" s="10"/>
      <c r="O280" s="10"/>
      <c r="P280" s="7"/>
    </row>
    <row r="281" spans="1:16" ht="15" x14ac:dyDescent="0.25">
      <c r="A281" s="20"/>
      <c r="B281" s="20"/>
      <c r="C281" s="22"/>
      <c r="D281" s="22"/>
      <c r="E281" s="22"/>
      <c r="F281" s="10"/>
      <c r="G281" s="10"/>
      <c r="H281" s="53"/>
      <c r="I281" s="53"/>
      <c r="J281" s="53"/>
      <c r="K281" s="53"/>
      <c r="L281" s="53"/>
      <c r="M281" s="48" t="str">
        <f>IFERROR(VLOOKUP(G281,' Moduly a inkrementy'!$B$3:$C$17,2,FALSE),"")</f>
        <v/>
      </c>
      <c r="N281" s="10"/>
      <c r="O281" s="10"/>
      <c r="P281" s="7"/>
    </row>
    <row r="282" spans="1:16" ht="15" x14ac:dyDescent="0.25">
      <c r="A282" s="20"/>
      <c r="B282" s="20"/>
      <c r="C282" s="22"/>
      <c r="D282" s="22"/>
      <c r="E282" s="22"/>
      <c r="F282" s="10"/>
      <c r="G282" s="10"/>
      <c r="H282" s="53"/>
      <c r="I282" s="53"/>
      <c r="J282" s="53"/>
      <c r="K282" s="53"/>
      <c r="L282" s="53"/>
      <c r="M282" s="48" t="str">
        <f>IFERROR(VLOOKUP(G282,' Moduly a inkrementy'!$B$3:$C$17,2,FALSE),"")</f>
        <v/>
      </c>
      <c r="N282" s="10"/>
      <c r="O282" s="10"/>
      <c r="P282" s="7"/>
    </row>
    <row r="283" spans="1:16" ht="15" x14ac:dyDescent="0.25">
      <c r="A283" s="20"/>
      <c r="B283" s="20"/>
      <c r="C283" s="22"/>
      <c r="D283" s="22"/>
      <c r="E283" s="22"/>
      <c r="F283" s="10"/>
      <c r="G283" s="10"/>
      <c r="H283" s="53"/>
      <c r="I283" s="53"/>
      <c r="J283" s="53"/>
      <c r="K283" s="53"/>
      <c r="L283" s="53"/>
      <c r="M283" s="48" t="str">
        <f>IFERROR(VLOOKUP(G283,' Moduly a inkrementy'!$B$3:$C$17,2,FALSE),"")</f>
        <v/>
      </c>
      <c r="N283" s="10"/>
      <c r="O283" s="10"/>
      <c r="P283" s="7"/>
    </row>
    <row r="284" spans="1:16" ht="15" x14ac:dyDescent="0.25">
      <c r="A284" s="20"/>
      <c r="B284" s="20"/>
      <c r="C284" s="22"/>
      <c r="D284" s="22"/>
      <c r="E284" s="22"/>
      <c r="F284" s="10"/>
      <c r="G284" s="10"/>
      <c r="H284" s="53"/>
      <c r="I284" s="53"/>
      <c r="J284" s="53"/>
      <c r="K284" s="53"/>
      <c r="L284" s="53"/>
      <c r="M284" s="48" t="str">
        <f>IFERROR(VLOOKUP(G284,' Moduly a inkrementy'!$B$3:$C$17,2,FALSE),"")</f>
        <v/>
      </c>
      <c r="N284" s="10"/>
      <c r="O284" s="10"/>
      <c r="P284" s="7"/>
    </row>
    <row r="285" spans="1:16" ht="15" x14ac:dyDescent="0.25">
      <c r="A285" s="20"/>
      <c r="B285" s="20"/>
      <c r="C285" s="22"/>
      <c r="D285" s="22"/>
      <c r="E285" s="22"/>
      <c r="F285" s="10"/>
      <c r="G285" s="10"/>
      <c r="H285" s="53"/>
      <c r="I285" s="53"/>
      <c r="J285" s="53"/>
      <c r="K285" s="53"/>
      <c r="L285" s="53"/>
      <c r="M285" s="48" t="str">
        <f>IFERROR(VLOOKUP(G285,' Moduly a inkrementy'!$B$3:$C$17,2,FALSE),"")</f>
        <v/>
      </c>
      <c r="N285" s="10"/>
      <c r="O285" s="10"/>
      <c r="P285" s="7"/>
    </row>
    <row r="286" spans="1:16" ht="15" x14ac:dyDescent="0.25">
      <c r="A286" s="20"/>
      <c r="B286" s="20"/>
      <c r="C286" s="22"/>
      <c r="D286" s="22"/>
      <c r="E286" s="22"/>
      <c r="F286" s="10"/>
      <c r="G286" s="10"/>
      <c r="H286" s="53"/>
      <c r="I286" s="53"/>
      <c r="J286" s="53"/>
      <c r="K286" s="53"/>
      <c r="L286" s="53"/>
      <c r="M286" s="48" t="str">
        <f>IFERROR(VLOOKUP(G286,' Moduly a inkrementy'!$B$3:$C$17,2,FALSE),"")</f>
        <v/>
      </c>
      <c r="N286" s="10"/>
      <c r="O286" s="10"/>
      <c r="P286" s="7"/>
    </row>
    <row r="287" spans="1:16" ht="15" x14ac:dyDescent="0.25">
      <c r="A287" s="20"/>
      <c r="B287" s="20"/>
      <c r="C287" s="22"/>
      <c r="D287" s="22"/>
      <c r="E287" s="22"/>
      <c r="F287" s="10"/>
      <c r="G287" s="10"/>
      <c r="H287" s="53"/>
      <c r="I287" s="53"/>
      <c r="J287" s="53"/>
      <c r="K287" s="53"/>
      <c r="L287" s="53"/>
      <c r="M287" s="48" t="str">
        <f>IFERROR(VLOOKUP(G287,' Moduly a inkrementy'!$B$3:$C$17,2,FALSE),"")</f>
        <v/>
      </c>
      <c r="N287" s="10"/>
      <c r="O287" s="10"/>
      <c r="P287" s="7"/>
    </row>
    <row r="288" spans="1:16" ht="15" x14ac:dyDescent="0.25">
      <c r="A288" s="20"/>
      <c r="B288" s="20"/>
      <c r="C288" s="22"/>
      <c r="D288" s="22"/>
      <c r="E288" s="22"/>
      <c r="F288" s="10"/>
      <c r="G288" s="10"/>
      <c r="H288" s="53"/>
      <c r="I288" s="53"/>
      <c r="J288" s="53"/>
      <c r="K288" s="53"/>
      <c r="L288" s="53"/>
      <c r="M288" s="48" t="str">
        <f>IFERROR(VLOOKUP(G288,' Moduly a inkrementy'!$B$3:$C$17,2,FALSE),"")</f>
        <v/>
      </c>
      <c r="N288" s="10"/>
      <c r="O288" s="10"/>
      <c r="P288" s="7"/>
    </row>
    <row r="289" spans="1:16" ht="15" x14ac:dyDescent="0.25">
      <c r="A289" s="20"/>
      <c r="B289" s="20"/>
      <c r="C289" s="22"/>
      <c r="D289" s="22"/>
      <c r="E289" s="22"/>
      <c r="F289" s="10"/>
      <c r="G289" s="10"/>
      <c r="H289" s="53"/>
      <c r="I289" s="53"/>
      <c r="J289" s="53"/>
      <c r="K289" s="53"/>
      <c r="L289" s="53"/>
      <c r="M289" s="48" t="str">
        <f>IFERROR(VLOOKUP(G289,' Moduly a inkrementy'!$B$3:$C$17,2,FALSE),"")</f>
        <v/>
      </c>
      <c r="N289" s="10"/>
      <c r="O289" s="10"/>
      <c r="P289" s="7"/>
    </row>
    <row r="290" spans="1:16" ht="15" x14ac:dyDescent="0.25">
      <c r="A290" s="20"/>
      <c r="B290" s="20"/>
      <c r="C290" s="22"/>
      <c r="D290" s="22"/>
      <c r="E290" s="22"/>
      <c r="F290" s="10"/>
      <c r="G290" s="10"/>
      <c r="H290" s="53"/>
      <c r="I290" s="53"/>
      <c r="J290" s="53"/>
      <c r="K290" s="53"/>
      <c r="L290" s="53"/>
      <c r="M290" s="48" t="str">
        <f>IFERROR(VLOOKUP(G290,' Moduly a inkrementy'!$B$3:$C$17,2,FALSE),"")</f>
        <v/>
      </c>
      <c r="N290" s="10"/>
      <c r="O290" s="10"/>
      <c r="P290" s="7"/>
    </row>
    <row r="291" spans="1:16" ht="15" x14ac:dyDescent="0.25">
      <c r="A291" s="20"/>
      <c r="B291" s="20"/>
      <c r="C291" s="22"/>
      <c r="D291" s="22"/>
      <c r="E291" s="22"/>
      <c r="F291" s="10"/>
      <c r="G291" s="10"/>
      <c r="H291" s="53"/>
      <c r="I291" s="53"/>
      <c r="J291" s="53"/>
      <c r="K291" s="53"/>
      <c r="L291" s="53"/>
      <c r="M291" s="48" t="str">
        <f>IFERROR(VLOOKUP(G291,' Moduly a inkrementy'!$B$3:$C$17,2,FALSE),"")</f>
        <v/>
      </c>
      <c r="N291" s="10"/>
      <c r="O291" s="10"/>
      <c r="P291" s="7"/>
    </row>
    <row r="292" spans="1:16" ht="15" x14ac:dyDescent="0.25">
      <c r="A292" s="20"/>
      <c r="B292" s="20"/>
      <c r="C292" s="22"/>
      <c r="D292" s="22"/>
      <c r="E292" s="22"/>
      <c r="F292" s="10"/>
      <c r="G292" s="10"/>
      <c r="H292" s="53"/>
      <c r="I292" s="53"/>
      <c r="J292" s="53"/>
      <c r="K292" s="53"/>
      <c r="L292" s="53"/>
      <c r="M292" s="48" t="str">
        <f>IFERROR(VLOOKUP(G292,' Moduly a inkrementy'!$B$3:$C$17,2,FALSE),"")</f>
        <v/>
      </c>
      <c r="N292" s="10"/>
      <c r="O292" s="10"/>
      <c r="P292" s="7"/>
    </row>
    <row r="293" spans="1:16" ht="15" x14ac:dyDescent="0.25">
      <c r="A293" s="20"/>
      <c r="B293" s="20"/>
      <c r="C293" s="22"/>
      <c r="D293" s="22"/>
      <c r="E293" s="22"/>
      <c r="F293" s="10"/>
      <c r="G293" s="10"/>
      <c r="H293" s="53"/>
      <c r="I293" s="53"/>
      <c r="J293" s="53"/>
      <c r="K293" s="53"/>
      <c r="L293" s="53"/>
      <c r="M293" s="48" t="str">
        <f>IFERROR(VLOOKUP(G293,' Moduly a inkrementy'!$B$3:$C$17,2,FALSE),"")</f>
        <v/>
      </c>
      <c r="N293" s="10"/>
      <c r="O293" s="10"/>
      <c r="P293" s="7"/>
    </row>
    <row r="294" spans="1:16" ht="15" x14ac:dyDescent="0.25">
      <c r="A294" s="20"/>
      <c r="B294" s="20"/>
      <c r="C294" s="22"/>
      <c r="D294" s="22"/>
      <c r="E294" s="22"/>
      <c r="F294" s="10"/>
      <c r="G294" s="10"/>
      <c r="H294" s="53"/>
      <c r="I294" s="53"/>
      <c r="J294" s="53"/>
      <c r="K294" s="53"/>
      <c r="L294" s="53"/>
      <c r="M294" s="48" t="str">
        <f>IFERROR(VLOOKUP(G294,' Moduly a inkrementy'!$B$3:$C$17,2,FALSE),"")</f>
        <v/>
      </c>
      <c r="N294" s="10"/>
      <c r="O294" s="10"/>
      <c r="P294" s="7"/>
    </row>
    <row r="295" spans="1:16" ht="15" x14ac:dyDescent="0.25">
      <c r="A295" s="20"/>
      <c r="B295" s="20"/>
      <c r="C295" s="22"/>
      <c r="D295" s="22"/>
      <c r="E295" s="22"/>
      <c r="F295" s="10"/>
      <c r="G295" s="10"/>
      <c r="H295" s="53"/>
      <c r="I295" s="53"/>
      <c r="J295" s="53"/>
      <c r="K295" s="53"/>
      <c r="L295" s="53"/>
      <c r="M295" s="48" t="str">
        <f>IFERROR(VLOOKUP(G295,' Moduly a inkrementy'!$B$3:$C$17,2,FALSE),"")</f>
        <v/>
      </c>
      <c r="N295" s="10"/>
      <c r="O295" s="10"/>
      <c r="P295" s="7"/>
    </row>
    <row r="296" spans="1:16" ht="15" x14ac:dyDescent="0.25">
      <c r="A296" s="20"/>
      <c r="B296" s="20"/>
      <c r="C296" s="22"/>
      <c r="D296" s="22"/>
      <c r="E296" s="22"/>
      <c r="F296" s="10"/>
      <c r="G296" s="10"/>
      <c r="H296" s="53"/>
      <c r="I296" s="53"/>
      <c r="J296" s="53"/>
      <c r="K296" s="53"/>
      <c r="L296" s="53"/>
      <c r="M296" s="48" t="str">
        <f>IFERROR(VLOOKUP(G296,' Moduly a inkrementy'!$B$3:$C$17,2,FALSE),"")</f>
        <v/>
      </c>
      <c r="N296" s="10"/>
      <c r="O296" s="10"/>
      <c r="P296" s="7"/>
    </row>
    <row r="297" spans="1:16" ht="15" x14ac:dyDescent="0.25">
      <c r="A297" s="20"/>
      <c r="B297" s="20" t="s">
        <v>45</v>
      </c>
      <c r="C297" s="22" t="s">
        <v>79</v>
      </c>
      <c r="D297" s="22" t="s">
        <v>80</v>
      </c>
      <c r="E297" s="22" t="s">
        <v>81</v>
      </c>
      <c r="F297" s="10" t="s">
        <v>82</v>
      </c>
      <c r="G297" s="10" t="s">
        <v>83</v>
      </c>
      <c r="H297" s="53"/>
      <c r="I297" s="53"/>
      <c r="J297" s="53"/>
      <c r="K297" s="53"/>
      <c r="L297" s="53"/>
      <c r="M297" s="48">
        <f>IFERROR(VLOOKUP(G297,' Moduly a inkrementy'!$B$3:$C$17,2,FALSE),"")</f>
        <v>0</v>
      </c>
      <c r="N297" s="10"/>
      <c r="O297" s="10"/>
      <c r="P297" s="7"/>
    </row>
  </sheetData>
  <autoFilter ref="A2:O297"/>
  <mergeCells count="1">
    <mergeCell ref="A1:O1"/>
  </mergeCells>
  <phoneticPr fontId="7" type="noConversion"/>
  <dataValidations count="2">
    <dataValidation type="list" allowBlank="1" showInputMessage="1" showErrorMessage="1" sqref="H256:L1048576 G297:G1048576">
      <formula1>Moduly_2</formula1>
    </dataValidation>
    <dataValidation type="list" allowBlank="1" showInputMessage="1" showErrorMessage="1" sqref="B3:B297">
      <formula1>"Funkcna poziadavka, Ne-Funkcna poziadavka, Technicka poziadavka"</formula1>
    </dataValidation>
  </dataValidations>
  <pageMargins left="0.7" right="0.7" top="0.75" bottom="0.75" header="0.3" footer="0.3"/>
  <pageSetup paperSize="9" orientation="portrait" horizontalDpi="4294967293"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 Moduly a inkrementy'!$B$3:$B$17</xm:f>
          </x14:formula1>
          <xm:sqref>G3:G296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2:P17"/>
  <sheetViews>
    <sheetView workbookViewId="0">
      <selection activeCell="M3" sqref="M3"/>
    </sheetView>
  </sheetViews>
  <sheetFormatPr defaultColWidth="8.85546875" defaultRowHeight="12.75" x14ac:dyDescent="0.2"/>
  <cols>
    <col min="1" max="1" width="8.85546875" style="45"/>
    <col min="2" max="2" width="20.28515625" style="45" bestFit="1" customWidth="1"/>
    <col min="3" max="6" width="10.140625" style="45" customWidth="1"/>
    <col min="7" max="7" width="11" style="45" customWidth="1"/>
    <col min="8" max="9" width="8.85546875" style="45"/>
    <col min="10" max="10" width="13.85546875" style="45" customWidth="1"/>
    <col min="11" max="12" width="8.85546875" style="45"/>
    <col min="13" max="13" width="12.7109375" style="45" customWidth="1"/>
    <col min="14" max="14" width="8.85546875" style="45"/>
    <col min="15" max="15" width="11.7109375" style="45" customWidth="1"/>
    <col min="16" max="16" width="11.140625" style="45" customWidth="1"/>
    <col min="17" max="16384" width="8.85546875" style="45"/>
  </cols>
  <sheetData>
    <row r="2" spans="1:16" s="46" customFormat="1" ht="38.25" x14ac:dyDescent="0.2">
      <c r="A2" s="33" t="s">
        <v>84</v>
      </c>
      <c r="B2" s="34" t="s">
        <v>85</v>
      </c>
      <c r="C2" s="34" t="s">
        <v>86</v>
      </c>
      <c r="D2" s="34" t="s">
        <v>87</v>
      </c>
      <c r="E2" s="34" t="s">
        <v>88</v>
      </c>
      <c r="F2" s="34" t="s">
        <v>89</v>
      </c>
      <c r="G2" s="34" t="s">
        <v>90</v>
      </c>
      <c r="J2" s="47" t="s">
        <v>91</v>
      </c>
      <c r="K2" s="47" t="s">
        <v>92</v>
      </c>
      <c r="L2" s="47" t="s">
        <v>93</v>
      </c>
      <c r="M2" s="47" t="s">
        <v>94</v>
      </c>
      <c r="N2" s="47" t="s">
        <v>95</v>
      </c>
      <c r="O2" s="47" t="s">
        <v>96</v>
      </c>
      <c r="P2" s="47" t="s">
        <v>97</v>
      </c>
    </row>
    <row r="3" spans="1:16" x14ac:dyDescent="0.2">
      <c r="A3" s="35" t="s">
        <v>98</v>
      </c>
      <c r="B3" s="36" t="s">
        <v>39</v>
      </c>
      <c r="C3" s="37" t="s">
        <v>99</v>
      </c>
      <c r="D3" s="38">
        <v>0</v>
      </c>
      <c r="E3" s="38">
        <v>0.1</v>
      </c>
      <c r="F3" s="38">
        <v>0.9</v>
      </c>
      <c r="G3" s="39">
        <v>1</v>
      </c>
      <c r="J3" s="40" t="s">
        <v>99</v>
      </c>
      <c r="K3" s="41">
        <v>45689</v>
      </c>
      <c r="L3" s="42">
        <f t="shared" ref="L3:L17" si="0">IF(ISBLANK(K3),"",YEAR(K3))</f>
        <v>2025</v>
      </c>
      <c r="M3" s="41">
        <v>46112</v>
      </c>
      <c r="N3" s="43">
        <f>IF(ISBLANK(K3),"",ROUND((M3-K3+1)/30,0))</f>
        <v>14</v>
      </c>
      <c r="O3" s="42">
        <f>IF(ISBLANK(K3),"",ROUNDUP(((M3+1)-MIN($K$3:$K$17))/365,))</f>
        <v>2</v>
      </c>
      <c r="P3" s="42">
        <f>IF(ISBLANK(K3),"",ROUND((M3-$K$3+1)/30,0))</f>
        <v>14</v>
      </c>
    </row>
    <row r="4" spans="1:16" x14ac:dyDescent="0.2">
      <c r="A4" s="35" t="s">
        <v>100</v>
      </c>
      <c r="B4" s="36" t="s">
        <v>83</v>
      </c>
      <c r="C4" s="37"/>
      <c r="D4" s="38"/>
      <c r="E4" s="38"/>
      <c r="F4" s="38"/>
      <c r="G4" s="39"/>
      <c r="J4" s="40" t="s">
        <v>101</v>
      </c>
      <c r="K4" s="41"/>
      <c r="L4" s="42"/>
      <c r="M4" s="41"/>
      <c r="N4" s="43"/>
      <c r="O4" s="42"/>
      <c r="P4" s="42"/>
    </row>
    <row r="5" spans="1:16" x14ac:dyDescent="0.2">
      <c r="A5" s="35" t="s">
        <v>102</v>
      </c>
      <c r="B5" s="36" t="s">
        <v>103</v>
      </c>
      <c r="C5" s="37"/>
      <c r="D5" s="38"/>
      <c r="E5" s="38"/>
      <c r="F5" s="38"/>
      <c r="G5" s="39"/>
      <c r="J5" s="40" t="s">
        <v>104</v>
      </c>
      <c r="K5" s="41"/>
      <c r="L5" s="42"/>
      <c r="M5" s="41"/>
      <c r="N5" s="43"/>
      <c r="O5" s="42"/>
      <c r="P5" s="42"/>
    </row>
    <row r="6" spans="1:16" x14ac:dyDescent="0.2">
      <c r="A6" s="35" t="s">
        <v>105</v>
      </c>
      <c r="B6" s="36" t="s">
        <v>106</v>
      </c>
      <c r="C6" s="37"/>
      <c r="D6" s="38"/>
      <c r="E6" s="38"/>
      <c r="F6" s="38"/>
      <c r="G6" s="39"/>
      <c r="J6" s="40" t="s">
        <v>107</v>
      </c>
      <c r="K6" s="44"/>
      <c r="L6" s="42" t="str">
        <f t="shared" si="0"/>
        <v/>
      </c>
      <c r="M6" s="44"/>
      <c r="N6" s="43" t="str">
        <f t="shared" ref="N6:N17" si="1">IF(ISBLANK(K6),"",ROUND((M6-K6+1)/30,0))</f>
        <v/>
      </c>
      <c r="O6" s="42" t="str">
        <f t="shared" ref="O6:O17" si="2">IF(ISBLANK(K6),"",ROUNDUP(((M6+1)-MIN($B$2:$B$17))/365,))</f>
        <v/>
      </c>
      <c r="P6" s="42" t="str">
        <f t="shared" ref="P6:P17" si="3">IF(ISBLANK(K6),"",ROUND((M6-$K$3+1)/30,0))</f>
        <v/>
      </c>
    </row>
    <row r="7" spans="1:16" x14ac:dyDescent="0.2">
      <c r="A7" s="35" t="s">
        <v>108</v>
      </c>
      <c r="B7" s="36" t="s">
        <v>109</v>
      </c>
      <c r="C7" s="37"/>
      <c r="D7" s="38"/>
      <c r="E7" s="38"/>
      <c r="F7" s="38"/>
      <c r="G7" s="39"/>
      <c r="J7" s="40" t="s">
        <v>110</v>
      </c>
      <c r="K7" s="44"/>
      <c r="L7" s="42" t="str">
        <f t="shared" si="0"/>
        <v/>
      </c>
      <c r="M7" s="44"/>
      <c r="N7" s="43" t="str">
        <f t="shared" si="1"/>
        <v/>
      </c>
      <c r="O7" s="42" t="str">
        <f t="shared" si="2"/>
        <v/>
      </c>
      <c r="P7" s="42" t="str">
        <f t="shared" si="3"/>
        <v/>
      </c>
    </row>
    <row r="8" spans="1:16" x14ac:dyDescent="0.2">
      <c r="A8" s="35" t="s">
        <v>111</v>
      </c>
      <c r="B8" s="36" t="s">
        <v>112</v>
      </c>
      <c r="C8" s="37"/>
      <c r="D8" s="37"/>
      <c r="E8" s="37"/>
      <c r="F8" s="37"/>
      <c r="G8" s="39"/>
      <c r="J8" s="40" t="s">
        <v>113</v>
      </c>
      <c r="K8" s="44"/>
      <c r="L8" s="42" t="str">
        <f t="shared" si="0"/>
        <v/>
      </c>
      <c r="M8" s="44"/>
      <c r="N8" s="43" t="str">
        <f t="shared" si="1"/>
        <v/>
      </c>
      <c r="O8" s="42" t="str">
        <f t="shared" si="2"/>
        <v/>
      </c>
      <c r="P8" s="42" t="str">
        <f t="shared" si="3"/>
        <v/>
      </c>
    </row>
    <row r="9" spans="1:16" x14ac:dyDescent="0.2">
      <c r="A9" s="35" t="s">
        <v>114</v>
      </c>
      <c r="B9" s="36" t="s">
        <v>115</v>
      </c>
      <c r="C9" s="37"/>
      <c r="D9" s="37"/>
      <c r="E9" s="37"/>
      <c r="F9" s="37"/>
      <c r="G9" s="39"/>
      <c r="J9" s="40" t="s">
        <v>116</v>
      </c>
      <c r="K9" s="44"/>
      <c r="L9" s="42" t="str">
        <f t="shared" si="0"/>
        <v/>
      </c>
      <c r="M9" s="44"/>
      <c r="N9" s="43" t="str">
        <f t="shared" si="1"/>
        <v/>
      </c>
      <c r="O9" s="42" t="str">
        <f t="shared" si="2"/>
        <v/>
      </c>
      <c r="P9" s="42" t="str">
        <f t="shared" si="3"/>
        <v/>
      </c>
    </row>
    <row r="10" spans="1:16" x14ac:dyDescent="0.2">
      <c r="A10" s="35" t="s">
        <v>117</v>
      </c>
      <c r="B10" s="36" t="s">
        <v>118</v>
      </c>
      <c r="C10" s="37"/>
      <c r="D10" s="37"/>
      <c r="E10" s="37"/>
      <c r="F10" s="37"/>
      <c r="G10" s="39"/>
      <c r="J10" s="40" t="s">
        <v>119</v>
      </c>
      <c r="K10" s="44"/>
      <c r="L10" s="42" t="str">
        <f t="shared" si="0"/>
        <v/>
      </c>
      <c r="M10" s="44"/>
      <c r="N10" s="43" t="str">
        <f t="shared" si="1"/>
        <v/>
      </c>
      <c r="O10" s="42" t="str">
        <f t="shared" si="2"/>
        <v/>
      </c>
      <c r="P10" s="42" t="str">
        <f t="shared" si="3"/>
        <v/>
      </c>
    </row>
    <row r="11" spans="1:16" x14ac:dyDescent="0.2">
      <c r="A11" s="35" t="s">
        <v>120</v>
      </c>
      <c r="B11" s="36" t="s">
        <v>121</v>
      </c>
      <c r="C11" s="37"/>
      <c r="D11" s="37"/>
      <c r="E11" s="37"/>
      <c r="F11" s="37"/>
      <c r="G11" s="39"/>
      <c r="J11" s="40" t="s">
        <v>122</v>
      </c>
      <c r="K11" s="44"/>
      <c r="L11" s="42" t="str">
        <f t="shared" si="0"/>
        <v/>
      </c>
      <c r="M11" s="44"/>
      <c r="N11" s="43" t="str">
        <f t="shared" si="1"/>
        <v/>
      </c>
      <c r="O11" s="42" t="str">
        <f t="shared" si="2"/>
        <v/>
      </c>
      <c r="P11" s="42" t="str">
        <f t="shared" si="3"/>
        <v/>
      </c>
    </row>
    <row r="12" spans="1:16" x14ac:dyDescent="0.2">
      <c r="A12" s="35" t="s">
        <v>123</v>
      </c>
      <c r="B12" s="36" t="s">
        <v>124</v>
      </c>
      <c r="C12" s="37"/>
      <c r="D12" s="37"/>
      <c r="E12" s="37"/>
      <c r="F12" s="37"/>
      <c r="G12" s="39"/>
      <c r="J12" s="40" t="s">
        <v>125</v>
      </c>
      <c r="K12" s="44"/>
      <c r="L12" s="42" t="str">
        <f t="shared" si="0"/>
        <v/>
      </c>
      <c r="M12" s="44"/>
      <c r="N12" s="43" t="str">
        <f t="shared" si="1"/>
        <v/>
      </c>
      <c r="O12" s="42" t="str">
        <f t="shared" si="2"/>
        <v/>
      </c>
      <c r="P12" s="42" t="str">
        <f t="shared" si="3"/>
        <v/>
      </c>
    </row>
    <row r="13" spans="1:16" x14ac:dyDescent="0.2">
      <c r="A13" s="35" t="s">
        <v>126</v>
      </c>
      <c r="B13" s="36" t="s">
        <v>127</v>
      </c>
      <c r="C13" s="37"/>
      <c r="D13" s="37"/>
      <c r="E13" s="37"/>
      <c r="F13" s="37"/>
      <c r="G13" s="39"/>
      <c r="J13" s="40" t="s">
        <v>128</v>
      </c>
      <c r="K13" s="44"/>
      <c r="L13" s="42" t="str">
        <f t="shared" si="0"/>
        <v/>
      </c>
      <c r="M13" s="44"/>
      <c r="N13" s="43" t="str">
        <f t="shared" si="1"/>
        <v/>
      </c>
      <c r="O13" s="42" t="str">
        <f t="shared" si="2"/>
        <v/>
      </c>
      <c r="P13" s="42" t="str">
        <f t="shared" si="3"/>
        <v/>
      </c>
    </row>
    <row r="14" spans="1:16" x14ac:dyDescent="0.2">
      <c r="A14" s="35" t="s">
        <v>129</v>
      </c>
      <c r="B14" s="36" t="s">
        <v>130</v>
      </c>
      <c r="C14" s="37"/>
      <c r="D14" s="37"/>
      <c r="E14" s="37"/>
      <c r="F14" s="37"/>
      <c r="G14" s="39"/>
      <c r="J14" s="40" t="s">
        <v>131</v>
      </c>
      <c r="K14" s="44"/>
      <c r="L14" s="42" t="str">
        <f t="shared" si="0"/>
        <v/>
      </c>
      <c r="M14" s="44"/>
      <c r="N14" s="43" t="str">
        <f t="shared" si="1"/>
        <v/>
      </c>
      <c r="O14" s="42" t="str">
        <f t="shared" si="2"/>
        <v/>
      </c>
      <c r="P14" s="42" t="str">
        <f t="shared" si="3"/>
        <v/>
      </c>
    </row>
    <row r="15" spans="1:16" x14ac:dyDescent="0.2">
      <c r="A15" s="35" t="s">
        <v>132</v>
      </c>
      <c r="B15" s="36" t="s">
        <v>133</v>
      </c>
      <c r="C15" s="37"/>
      <c r="D15" s="37"/>
      <c r="E15" s="37"/>
      <c r="F15" s="37"/>
      <c r="G15" s="39"/>
      <c r="J15" s="40" t="s">
        <v>134</v>
      </c>
      <c r="K15" s="44"/>
      <c r="L15" s="42" t="str">
        <f t="shared" si="0"/>
        <v/>
      </c>
      <c r="M15" s="44"/>
      <c r="N15" s="43" t="str">
        <f t="shared" si="1"/>
        <v/>
      </c>
      <c r="O15" s="42" t="str">
        <f t="shared" si="2"/>
        <v/>
      </c>
      <c r="P15" s="42" t="str">
        <f t="shared" si="3"/>
        <v/>
      </c>
    </row>
    <row r="16" spans="1:16" x14ac:dyDescent="0.2">
      <c r="A16" s="35" t="s">
        <v>135</v>
      </c>
      <c r="B16" s="36" t="s">
        <v>136</v>
      </c>
      <c r="C16" s="37"/>
      <c r="D16" s="37"/>
      <c r="E16" s="37"/>
      <c r="F16" s="37"/>
      <c r="G16" s="39"/>
      <c r="J16" s="40" t="s">
        <v>137</v>
      </c>
      <c r="K16" s="44"/>
      <c r="L16" s="42" t="str">
        <f t="shared" si="0"/>
        <v/>
      </c>
      <c r="M16" s="44"/>
      <c r="N16" s="43" t="str">
        <f t="shared" si="1"/>
        <v/>
      </c>
      <c r="O16" s="42" t="str">
        <f t="shared" si="2"/>
        <v/>
      </c>
      <c r="P16" s="42" t="str">
        <f t="shared" si="3"/>
        <v/>
      </c>
    </row>
    <row r="17" spans="1:16" x14ac:dyDescent="0.2">
      <c r="A17" s="35" t="s">
        <v>138</v>
      </c>
      <c r="B17" s="36" t="s">
        <v>139</v>
      </c>
      <c r="C17" s="37"/>
      <c r="D17" s="37"/>
      <c r="E17" s="37"/>
      <c r="F17" s="37"/>
      <c r="G17" s="39"/>
      <c r="J17" s="40" t="s">
        <v>140</v>
      </c>
      <c r="K17" s="44"/>
      <c r="L17" s="42" t="str">
        <f t="shared" si="0"/>
        <v/>
      </c>
      <c r="M17" s="44"/>
      <c r="N17" s="43" t="str">
        <f t="shared" si="1"/>
        <v/>
      </c>
      <c r="O17" s="42" t="str">
        <f t="shared" si="2"/>
        <v/>
      </c>
      <c r="P17" s="42" t="str">
        <f t="shared" si="3"/>
        <v/>
      </c>
    </row>
  </sheetData>
  <conditionalFormatting sqref="D3:D17">
    <cfRule type="cellIs" dxfId="0" priority="1" operator="greaterThan">
      <formula>0.1</formula>
    </cfRule>
  </conditionalFormatting>
  <dataValidations count="2">
    <dataValidation type="list" allowBlank="1" showInputMessage="1" showErrorMessage="1" sqref="C3:C17">
      <formula1>$J$3:$J$17</formula1>
    </dataValidation>
    <dataValidation type="date" allowBlank="1" showInputMessage="1" showErrorMessage="1" sqref="K3:K17 M3:M17">
      <formula1>36526</formula1>
      <formula2>55153</formula2>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7eb20ef1-b296-4848-a8b9-646476b7deca">KX22RHKZ7RNN-48-18777</_dlc_DocId>
    <_dlc_DocIdUrl xmlns="7eb20ef1-b296-4848-a8b9-646476b7deca">
      <Url>https://dokumenty/mssr/sirp/opis/_layouts/15/DocIdRedir.aspx?ID=KX22RHKZ7RNN-48-18777</Url>
      <Description>KX22RHKZ7RNN-48-18777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9BB5FB44B941D44485D05D0A2299D6C8" ma:contentTypeVersion="2" ma:contentTypeDescription="Umožňuje vytvoriť nový dokument." ma:contentTypeScope="" ma:versionID="1ee8ca7eca6aac5549833c0fa0a8b74e">
  <xsd:schema xmlns:xsd="http://www.w3.org/2001/XMLSchema" xmlns:xs="http://www.w3.org/2001/XMLSchema" xmlns:p="http://schemas.microsoft.com/office/2006/metadata/properties" xmlns:ns2="7eb20ef1-b296-4848-a8b9-646476b7deca" targetNamespace="http://schemas.microsoft.com/office/2006/metadata/properties" ma:root="true" ma:fieldsID="4139374e403dd40bc1a30ce719bd42a0" ns2:_="">
    <xsd:import namespace="7eb20ef1-b296-4848-a8b9-646476b7dec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b20ef1-b296-4848-a8b9-646476b7deca" elementFormDefault="qualified">
    <xsd:import namespace="http://schemas.microsoft.com/office/2006/documentManagement/types"/>
    <xsd:import namespace="http://schemas.microsoft.com/office/infopath/2007/PartnerControls"/>
    <xsd:element name="_dlc_DocId" ma:index="8" nillable="true" ma:displayName="Hodnota identifikátora dokumentu" ma:description="Hodnota identifikátora dokumentu priradená k tejto položke." ma:internalName="_dlc_DocId" ma:readOnly="true">
      <xsd:simpleType>
        <xsd:restriction base="dms:Text"/>
      </xsd:simpleType>
    </xsd:element>
    <xsd:element name="_dlc_DocIdUrl" ma:index="9" nillable="true" ma:displayName="Identifikátor dokumentu" ma:description="Trvalé prepojenie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6CF68B-B39E-4737-AF93-063567F71094}">
  <ds:schemaRefs>
    <ds:schemaRef ds:uri="http://schemas.microsoft.com/sharepoint/events"/>
  </ds:schemaRefs>
</ds:datastoreItem>
</file>

<file path=customXml/itemProps2.xml><?xml version="1.0" encoding="utf-8"?>
<ds:datastoreItem xmlns:ds="http://schemas.openxmlformats.org/officeDocument/2006/customXml" ds:itemID="{D361F49A-D5E9-4F71-AD94-62FA58CB9D75}">
  <ds:schemaRefs>
    <ds:schemaRef ds:uri="http://schemas.microsoft.com/sharepoint/v3/contenttype/forms"/>
  </ds:schemaRefs>
</ds:datastoreItem>
</file>

<file path=customXml/itemProps3.xml><?xml version="1.0" encoding="utf-8"?>
<ds:datastoreItem xmlns:ds="http://schemas.openxmlformats.org/officeDocument/2006/customXml" ds:itemID="{6DA1BF5D-CBDE-4770-924B-196E7429D38C}">
  <ds:schemaRef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7eb20ef1-b296-4848-a8b9-646476b7deca"/>
    <ds:schemaRef ds:uri="http://www.w3.org/XML/1998/namespace"/>
    <ds:schemaRef ds:uri="http://purl.org/dc/dcmitype/"/>
  </ds:schemaRefs>
</ds:datastoreItem>
</file>

<file path=customXml/itemProps4.xml><?xml version="1.0" encoding="utf-8"?>
<ds:datastoreItem xmlns:ds="http://schemas.openxmlformats.org/officeDocument/2006/customXml" ds:itemID="{B827D417-955E-4826-A877-696D2FFD9F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b20ef1-b296-4848-a8b9-646476b7d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Úvod</vt:lpstr>
      <vt:lpstr>KATALOG_POZIADAVKY</vt:lpstr>
      <vt:lpstr> Moduly a inkrementy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PS</dc:creator>
  <cp:keywords/>
  <dc:description/>
  <cp:lastModifiedBy>PIŠTEK Miroslav</cp:lastModifiedBy>
  <cp:revision/>
  <dcterms:created xsi:type="dcterms:W3CDTF">2015-01-29T13:50:20Z</dcterms:created>
  <dcterms:modified xsi:type="dcterms:W3CDTF">2024-12-12T08:55:10Z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0x0101009BB5FB44B941D44485D05D0A2299D6C8</vt:lpwstr>
  </property>
  <property fmtid="{D5CDD505-2E9C-101B-9397-08002B2CF9AE}" pid="3" name="MediaServiceImageTags">
    <vt:lpwstr/>
  </property>
  <property fmtid="{D5CDD505-2E9C-101B-9397-08002B2CF9AE}" pid="4" name="_dlc_DocIdItemGuid">
    <vt:lpwstr>ef71fa4a-3ea8-4bb1-95a5-e0505b668201</vt:lpwstr>
  </property>
</Properties>
</file>