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mc:AlternateContent xmlns:mc="http://schemas.openxmlformats.org/markup-compatibility/2006">
    <mc:Choice Requires="x15">
      <x15ac:absPath xmlns:x15ac="http://schemas.microsoft.com/office/spreadsheetml/2010/11/ac" url="S:\96 Odbor architektúry a implementácie projektov\MP\Sieťové komponenty- POO\dokumentácia určená na schvaľovanie RV\"/>
    </mc:Choice>
  </mc:AlternateContent>
  <bookViews>
    <workbookView xWindow="0" yWindow="0" windowWidth="28800" windowHeight="12300" tabRatio="737"/>
  </bookViews>
  <sheets>
    <sheet name="Úvod" sheetId="5" r:id="rId1"/>
    <sheet name="KATALOG_POZIADAVKY" sheetId="30" r:id="rId2"/>
    <sheet name=" Moduly a inkrementy" sheetId="33" r:id="rId3"/>
  </sheets>
  <externalReferences>
    <externalReference r:id="rId4"/>
  </externalReferences>
  <definedNames>
    <definedName name="_xlnm._FilterDatabase" localSheetId="1" hidden="1">KATALOG_POZIADAVKY!$A$2:$O$297</definedName>
    <definedName name="Bezpecnost">#REF!</definedName>
    <definedName name="Databazy">#REF!</definedName>
    <definedName name="Faza">#REF!</definedName>
    <definedName name="Ine">#REF!</definedName>
    <definedName name="Infrastrutkura">#REF!</definedName>
    <definedName name="Inkrement">#REF!</definedName>
    <definedName name="IT_analytik">#REF!</definedName>
    <definedName name="IT_architekt">#REF!</definedName>
    <definedName name="IT_konzultant">#REF!</definedName>
    <definedName name="IT_programator">#REF!</definedName>
    <definedName name="IT_tester">#REF!</definedName>
    <definedName name="Kvalita">#REF!</definedName>
    <definedName name="MODULY">#REF!</definedName>
    <definedName name="Moduly_2">#REF!</definedName>
    <definedName name="PF">[1]CISELNIK!$A$2:$A$6</definedName>
    <definedName name="Poziadavky">[1]CISELNIK!$B$2:$B$4</definedName>
    <definedName name="Pozicia">#REF!</definedName>
    <definedName name="PozicieKomplet">#REF!</definedName>
    <definedName name="Projektovy_manazer">#REF!</definedName>
    <definedName name="Projektový_manažér">#REF!</definedName>
    <definedName name="Subjek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30" l="1"/>
  <c r="L37" i="30"/>
  <c r="M39" i="30"/>
  <c r="L39" i="30"/>
  <c r="M23" i="30"/>
  <c r="L23" i="30"/>
  <c r="M22" i="30"/>
  <c r="L22" i="30"/>
  <c r="M40" i="30"/>
  <c r="L40" i="30"/>
  <c r="M14" i="30"/>
  <c r="L14" i="30"/>
  <c r="M28" i="30"/>
  <c r="L28" i="30"/>
  <c r="M36" i="30"/>
  <c r="L36" i="30"/>
  <c r="M35" i="30"/>
  <c r="L35" i="30"/>
  <c r="M19" i="30"/>
  <c r="L19" i="30"/>
  <c r="M20" i="30"/>
  <c r="L20" i="30"/>
  <c r="M13" i="30"/>
  <c r="L13" i="30"/>
  <c r="M30" i="30"/>
  <c r="L30" i="30"/>
  <c r="M29" i="30"/>
  <c r="L29" i="30"/>
  <c r="M7" i="30"/>
  <c r="L7" i="30"/>
  <c r="M11" i="30" l="1"/>
  <c r="L11" i="30"/>
  <c r="M38" i="30"/>
  <c r="L38" i="30"/>
  <c r="M16" i="30"/>
  <c r="L16" i="30"/>
  <c r="M15" i="30"/>
  <c r="L15" i="30"/>
  <c r="M41" i="30"/>
  <c r="L41" i="30"/>
  <c r="M34" i="30"/>
  <c r="L34" i="30"/>
  <c r="M33" i="30"/>
  <c r="L33" i="30"/>
  <c r="M32" i="30"/>
  <c r="L32" i="30"/>
  <c r="M31" i="30"/>
  <c r="L31" i="30"/>
  <c r="M17" i="30"/>
  <c r="L17" i="30"/>
  <c r="M10" i="30"/>
  <c r="L10" i="30"/>
  <c r="M27" i="30"/>
  <c r="L27" i="30"/>
  <c r="M26" i="30"/>
  <c r="L26" i="30"/>
  <c r="M18" i="30"/>
  <c r="L18" i="30"/>
  <c r="M12" i="30"/>
  <c r="L12" i="30"/>
  <c r="M21" i="30"/>
  <c r="L21" i="30"/>
  <c r="M24" i="30"/>
  <c r="L24" i="30"/>
  <c r="M9" i="30"/>
  <c r="L9" i="30"/>
  <c r="M8" i="30"/>
  <c r="L8" i="30"/>
  <c r="M25" i="30"/>
  <c r="L25" i="30"/>
  <c r="M6" i="30"/>
  <c r="L6" i="30"/>
  <c r="L4" i="30"/>
  <c r="M4" i="30"/>
  <c r="M5"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M169" i="30"/>
  <c r="M170" i="30"/>
  <c r="M171" i="30"/>
  <c r="M172" i="30"/>
  <c r="M173" i="30"/>
  <c r="M174" i="30"/>
  <c r="M175" i="30"/>
  <c r="M176" i="30"/>
  <c r="M177" i="30"/>
  <c r="M178" i="30"/>
  <c r="M179" i="30"/>
  <c r="M180" i="30"/>
  <c r="M181" i="30"/>
  <c r="M182" i="30"/>
  <c r="M183" i="30"/>
  <c r="M184" i="30"/>
  <c r="M185" i="30"/>
  <c r="M186" i="30"/>
  <c r="M187" i="30"/>
  <c r="M188" i="30"/>
  <c r="M189" i="30"/>
  <c r="M190" i="30"/>
  <c r="M191" i="30"/>
  <c r="M192" i="30"/>
  <c r="M193" i="30"/>
  <c r="M194" i="30"/>
  <c r="M195" i="30"/>
  <c r="M196" i="30"/>
  <c r="M197" i="30"/>
  <c r="M198" i="30"/>
  <c r="M199" i="30"/>
  <c r="M200" i="30"/>
  <c r="M201" i="30"/>
  <c r="M202" i="30"/>
  <c r="M203" i="30"/>
  <c r="M204" i="30"/>
  <c r="M205" i="30"/>
  <c r="M206" i="30"/>
  <c r="M207" i="30"/>
  <c r="M208" i="30"/>
  <c r="M209" i="30"/>
  <c r="M210" i="30"/>
  <c r="M211" i="30"/>
  <c r="M212" i="30"/>
  <c r="M213" i="30"/>
  <c r="M214" i="30"/>
  <c r="M215" i="30"/>
  <c r="M216" i="30"/>
  <c r="M217" i="30"/>
  <c r="M218" i="30"/>
  <c r="M219" i="30"/>
  <c r="M220" i="30"/>
  <c r="M221" i="30"/>
  <c r="M222" i="30"/>
  <c r="M223" i="30"/>
  <c r="M224" i="30"/>
  <c r="M225" i="30"/>
  <c r="M226" i="30"/>
  <c r="M227" i="30"/>
  <c r="M228" i="30"/>
  <c r="M229" i="30"/>
  <c r="M230" i="30"/>
  <c r="M231" i="30"/>
  <c r="M232" i="30"/>
  <c r="M233" i="30"/>
  <c r="M234" i="30"/>
  <c r="M235" i="30"/>
  <c r="M236" i="30"/>
  <c r="M237" i="30"/>
  <c r="M238" i="30"/>
  <c r="M239" i="30"/>
  <c r="M240" i="30"/>
  <c r="M241" i="30"/>
  <c r="M242" i="30"/>
  <c r="M243" i="30"/>
  <c r="M244" i="30"/>
  <c r="M245" i="30"/>
  <c r="M246" i="30"/>
  <c r="M247" i="30"/>
  <c r="M248" i="30"/>
  <c r="M249" i="30"/>
  <c r="M250" i="30"/>
  <c r="M251" i="30"/>
  <c r="M252" i="30"/>
  <c r="M253" i="30"/>
  <c r="M254" i="30"/>
  <c r="M255" i="30"/>
  <c r="M256" i="30"/>
  <c r="M257" i="30"/>
  <c r="M258" i="30"/>
  <c r="M259" i="30"/>
  <c r="M260" i="30"/>
  <c r="M261" i="30"/>
  <c r="M262" i="30"/>
  <c r="M263" i="30"/>
  <c r="M264" i="30"/>
  <c r="M265" i="30"/>
  <c r="M266" i="30"/>
  <c r="M267" i="30"/>
  <c r="M268" i="30"/>
  <c r="M269" i="30"/>
  <c r="M270" i="30"/>
  <c r="M271" i="30"/>
  <c r="M272" i="30"/>
  <c r="M273" i="30"/>
  <c r="M274" i="30"/>
  <c r="M275" i="30"/>
  <c r="M276" i="30"/>
  <c r="M277" i="30"/>
  <c r="M278" i="30"/>
  <c r="M279" i="30"/>
  <c r="M280" i="30"/>
  <c r="M281" i="30"/>
  <c r="M282" i="30"/>
  <c r="M283" i="30"/>
  <c r="M284" i="30"/>
  <c r="M285" i="30"/>
  <c r="M286" i="30"/>
  <c r="M287" i="30"/>
  <c r="M288" i="30"/>
  <c r="M289" i="30"/>
  <c r="M290" i="30"/>
  <c r="M291" i="30"/>
  <c r="M292" i="30"/>
  <c r="M293" i="30"/>
  <c r="M294" i="30"/>
  <c r="M295" i="30"/>
  <c r="M296" i="30"/>
  <c r="M3" i="30"/>
  <c r="M297" i="30"/>
  <c r="L3" i="30" l="1"/>
  <c r="L5" i="30"/>
  <c r="O3" i="33"/>
  <c r="P6" i="33"/>
  <c r="P7" i="33"/>
  <c r="P8" i="33"/>
  <c r="P9" i="33"/>
  <c r="P10" i="33"/>
  <c r="P11" i="33"/>
  <c r="P12" i="33"/>
  <c r="P13" i="33"/>
  <c r="P14" i="33"/>
  <c r="P15" i="33"/>
  <c r="P16" i="33"/>
  <c r="P17" i="33"/>
  <c r="P3" i="33"/>
  <c r="O17" i="33"/>
  <c r="N17" i="33"/>
  <c r="L17" i="33"/>
  <c r="O16" i="33"/>
  <c r="N16" i="33"/>
  <c r="L16" i="33"/>
  <c r="O15" i="33"/>
  <c r="N15" i="33"/>
  <c r="L15" i="33"/>
  <c r="O14" i="33"/>
  <c r="N14" i="33"/>
  <c r="L14" i="33"/>
  <c r="O13" i="33"/>
  <c r="N13" i="33"/>
  <c r="L13" i="33"/>
  <c r="O12" i="33"/>
  <c r="N12" i="33"/>
  <c r="L12" i="33"/>
  <c r="O11" i="33"/>
  <c r="N11" i="33"/>
  <c r="L11" i="33"/>
  <c r="O10" i="33"/>
  <c r="N10" i="33"/>
  <c r="L10" i="33"/>
  <c r="O9" i="33"/>
  <c r="N9" i="33"/>
  <c r="L9" i="33"/>
  <c r="O8" i="33"/>
  <c r="N8" i="33"/>
  <c r="L8" i="33"/>
  <c r="O7" i="33"/>
  <c r="N7" i="33"/>
  <c r="L7" i="33"/>
  <c r="O6" i="33"/>
  <c r="N6" i="33"/>
  <c r="L6" i="33"/>
  <c r="N3" i="33"/>
  <c r="L3" i="33"/>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ID pre danú požiadavku, pričom sa začína od ID_1 a následne sa pokračuje vždy po 1</t>
        </r>
      </text>
    </comment>
    <comment ref="B2" authorId="0" shape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Oblasti požiadaviek si definuje vlastník projektu, pričom by mali byť zvolené tak, aby zahŕňali nejakú ucelenú oblasť - napr. modul, funkčnosť a pod.</t>
        </r>
      </text>
    </comment>
    <comment ref="D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Mal by byť definovaný vlastník, ktorý je zodpovedný za definovanie danej požiadavky</t>
        </r>
      </text>
    </comment>
    <comment ref="G2" authorId="0"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List>
</comments>
</file>

<file path=xl/comments3.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inkrement, v ktorom bude daný modul dodaný</t>
        </r>
      </text>
    </comment>
    <comment ref="D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E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stanovanie % rozvoja pre jednotlivé komponenty modulu. Rozvoj je vnímaný ako, pre aplikácie, tak aj pre SW produkty.</t>
        </r>
      </text>
    </comment>
    <comment ref="F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percenta supportov pre HW a SW produkty v danom module.</t>
        </r>
      </text>
    </comment>
    <comment ref="G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začiatku realizácie podpory alebo supportu pre daný modul. </t>
        </r>
      </text>
    </comment>
    <comment ref="K2"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M2"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N2" authorId="0" shapeId="0">
      <text>
        <r>
          <rPr>
            <b/>
            <sz val="9"/>
            <color indexed="81"/>
            <rFont val="Segoe UI"/>
            <family val="2"/>
          </rPr>
          <t>USER1:</t>
        </r>
        <r>
          <rPr>
            <sz val="9"/>
            <color indexed="81"/>
            <rFont val="Segoe UI"/>
            <family val="2"/>
          </rPr>
          <t xml:space="preserve">
Predstavuje dobu trvania inkrementu v mesiacoch</t>
        </r>
      </text>
    </comment>
    <comment ref="O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rok dodania modulov v danom inkremente od začiatku projektu</t>
        </r>
      </text>
    </comment>
    <comment ref="P2" authorId="0" shapeId="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sharedStrings.xml><?xml version="1.0" encoding="utf-8"?>
<sst xmlns="http://schemas.openxmlformats.org/spreadsheetml/2006/main" count="425" uniqueCount="214">
  <si>
    <t xml:space="preserve">I-04 Príloha pre spracovanie Katalógu požiadaviek 
podľa vyhlášky MIRRI SR č. 401/2023 Z. z.   </t>
  </si>
  <si>
    <t>Verzia dokumentu: v 1.1</t>
  </si>
  <si>
    <t>Názov riešenia</t>
  </si>
  <si>
    <t>Číslo projektu ITMS</t>
  </si>
  <si>
    <t>Kód Projektu a ISVS z MetaIS</t>
  </si>
  <si>
    <t>Organizácia</t>
  </si>
  <si>
    <t>Ministerstvo spravodlivosti Slovenskej republiky</t>
  </si>
  <si>
    <t>Ulica</t>
  </si>
  <si>
    <t>Račianska 71, Bratislava</t>
  </si>
  <si>
    <t>PSČ</t>
  </si>
  <si>
    <t>813 11</t>
  </si>
  <si>
    <t>Web</t>
  </si>
  <si>
    <t>https://www.justice.gov.sk</t>
  </si>
  <si>
    <t>IČO</t>
  </si>
  <si>
    <t>00166073</t>
  </si>
  <si>
    <t>Spracovateľ</t>
  </si>
  <si>
    <t xml:space="preserve">Kontakt na spracovateľa    </t>
  </si>
  <si>
    <t>*Pre projekty nad  1 000 000 EUR je Katalóg požiadaviek súčasťou výstupu M-05 Analýza nákladov a prínosov.</t>
  </si>
  <si>
    <t>*Pre projekty do 1 000 000 EUR vrátane môže žiadateľ za účelom vyplnenia/predloženia Katalógu požiadaviek namiesto tohto dokumentu taktiež využiť šablónu pre výstup M-05 Analýza nákladov a prínosov a vyplniť všetky relevantné hárky.</t>
  </si>
  <si>
    <t>*V prípravnej a iniciačnej fáze žiadateľ vypĺňa zelenú sekciu/žlté polia. Zároveň pre projekty/zmenové požiadavky do 1 000 000 EUR vrátane pripomíname povinnosť vypracovať štruktúrovaný rozpočet  v manažérskom výstupe I-02 Projektový zámer.</t>
  </si>
  <si>
    <r>
      <rPr>
        <b/>
        <sz val="10"/>
        <color rgb="FF000000"/>
        <rFont val="Calibri Light"/>
        <family val="2"/>
        <charset val="238"/>
        <scheme val="major"/>
      </rPr>
      <t xml:space="preserve">KROK 1)
PRÍPRAVNÁ A INICIAČNÁ FÁZA
</t>
    </r>
    <r>
      <rPr>
        <sz val="10"/>
        <color rgb="FF000000"/>
        <rFont val="Calibri Light"/>
        <family val="2"/>
        <charset val="238"/>
        <scheme val="major"/>
      </rPr>
      <t xml:space="preserve">(obsah tvorí </t>
    </r>
    <r>
      <rPr>
        <b/>
        <sz val="10"/>
        <color rgb="FF000000"/>
        <rFont val="Calibri Light"/>
        <family val="2"/>
        <charset val="238"/>
        <scheme val="major"/>
      </rPr>
      <t>OBJEDNÁVATEĽ -</t>
    </r>
    <r>
      <rPr>
        <sz val="10"/>
        <color rgb="FF000000"/>
        <rFont val="Calibri Light"/>
        <family val="2"/>
        <charset val="238"/>
        <scheme val="major"/>
      </rPr>
      <t xml:space="preserve"> PRED spustením VO)</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</si>
  <si>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</si>
  <si>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</si>
  <si>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</si>
  <si>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</si>
  <si>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</si>
  <si>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</si>
  <si>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</si>
  <si>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Etapa realizačnej fázy</t>
  </si>
  <si>
    <t xml:space="preserve">Rola </t>
  </si>
  <si>
    <t>Odhadovaný počet MD na požiadavku</t>
  </si>
  <si>
    <t>Cena  za MD na požiadavku v EUR s DPH</t>
  </si>
  <si>
    <t>Cena spolu v EUR s DPH</t>
  </si>
  <si>
    <t>ČÍSLO
INKREMENTU</t>
  </si>
  <si>
    <t>ZÁVISLOSŤ
RIZIKO
EXTERNÁ INTEGRÁCIA</t>
  </si>
  <si>
    <r>
      <t xml:space="preserve">POZNÁMKA
</t>
    </r>
    <r>
      <rPr>
        <sz val="10"/>
        <rFont val="Calibri Light"/>
        <family val="2"/>
        <scheme val="major"/>
      </rPr>
      <t>(napr. legislatívne východiská)</t>
    </r>
  </si>
  <si>
    <t>ID_1</t>
  </si>
  <si>
    <t>Ne-Funkcna poziadavka</t>
  </si>
  <si>
    <t xml:space="preserve">vecný garant </t>
  </si>
  <si>
    <t>Modul 1</t>
  </si>
  <si>
    <t>ID_2</t>
  </si>
  <si>
    <t>Udržateľnosť</t>
  </si>
  <si>
    <t>Udržateľný support</t>
  </si>
  <si>
    <t>ID_3</t>
  </si>
  <si>
    <t>ID_4</t>
  </si>
  <si>
    <t>Funkcna poziadavka</t>
  </si>
  <si>
    <t>ID_5</t>
  </si>
  <si>
    <t>ID_6</t>
  </si>
  <si>
    <t>ID_7</t>
  </si>
  <si>
    <t>ID_8</t>
  </si>
  <si>
    <t>Technicka poziadavka</t>
  </si>
  <si>
    <t>R1 - Analýza a dizajn</t>
  </si>
  <si>
    <t>IT analytik</t>
  </si>
  <si>
    <t>ID_9</t>
  </si>
  <si>
    <t>R3 - Testovanie</t>
  </si>
  <si>
    <t>Tester</t>
  </si>
  <si>
    <t>ID_10</t>
  </si>
  <si>
    <t>ID_11</t>
  </si>
  <si>
    <t>ID_12</t>
  </si>
  <si>
    <t>R4 - Nasadenie</t>
  </si>
  <si>
    <t>Programátor .NET</t>
  </si>
  <si>
    <t>ID_13</t>
  </si>
  <si>
    <t>ID_14</t>
  </si>
  <si>
    <t>ID_15</t>
  </si>
  <si>
    <t>ID_16</t>
  </si>
  <si>
    <t>ID_17</t>
  </si>
  <si>
    <t>ID_18</t>
  </si>
  <si>
    <t>ID_19</t>
  </si>
  <si>
    <t>ID_20</t>
  </si>
  <si>
    <t>ID_21</t>
  </si>
  <si>
    <t>ID_22</t>
  </si>
  <si>
    <t>ID_23</t>
  </si>
  <si>
    <t>ID_24</t>
  </si>
  <si>
    <t>ID_25</t>
  </si>
  <si>
    <t>ID_26</t>
  </si>
  <si>
    <t>ID_27</t>
  </si>
  <si>
    <t>ID_28</t>
  </si>
  <si>
    <t>ID_29</t>
  </si>
  <si>
    <t>...</t>
  </si>
  <si>
    <t>Funkcia 1</t>
  </si>
  <si>
    <t>Funkcia 1 1</t>
  </si>
  <si>
    <t>Popis</t>
  </si>
  <si>
    <t>Garant</t>
  </si>
  <si>
    <t>modul 2</t>
  </si>
  <si>
    <t>#</t>
  </si>
  <si>
    <t>Moduly</t>
  </si>
  <si>
    <t>Inkrement</t>
  </si>
  <si>
    <t>Aplikačná podpora</t>
  </si>
  <si>
    <t>Rozvoj</t>
  </si>
  <si>
    <t>Supporty</t>
  </si>
  <si>
    <t>Rok začatia supportu / prevádzky</t>
  </si>
  <si>
    <t># Inkrementu</t>
  </si>
  <si>
    <t>Začiatok</t>
  </si>
  <si>
    <t>Rok</t>
  </si>
  <si>
    <t>Koniec</t>
  </si>
  <si>
    <t>Trvanie v mesiacoch</t>
  </si>
  <si>
    <t>Rok dodania</t>
  </si>
  <si>
    <t>Mesiacov od začiatku</t>
  </si>
  <si>
    <t>MOD_01</t>
  </si>
  <si>
    <t>Inkrement 1</t>
  </si>
  <si>
    <t>MOD_02</t>
  </si>
  <si>
    <t>Inkrement 2</t>
  </si>
  <si>
    <t>MOD_03</t>
  </si>
  <si>
    <t>Modul 3</t>
  </si>
  <si>
    <t>Inkrement 3</t>
  </si>
  <si>
    <t>MOD_04</t>
  </si>
  <si>
    <t>Modul 4</t>
  </si>
  <si>
    <t>Inkrement 4</t>
  </si>
  <si>
    <t>MOD_05</t>
  </si>
  <si>
    <t>Modul 5</t>
  </si>
  <si>
    <t>Inkrement 5</t>
  </si>
  <si>
    <t>MOD_06</t>
  </si>
  <si>
    <t>Modul 6</t>
  </si>
  <si>
    <t>Inkrement 6</t>
  </si>
  <si>
    <t>MOD_07</t>
  </si>
  <si>
    <t>Modul 7</t>
  </si>
  <si>
    <t>Inkrement 7</t>
  </si>
  <si>
    <t>MOD_08</t>
  </si>
  <si>
    <t>Modul 8</t>
  </si>
  <si>
    <t>Inkrement 8</t>
  </si>
  <si>
    <t>MOD_09</t>
  </si>
  <si>
    <t>Modul 9</t>
  </si>
  <si>
    <t>Inkrement 9</t>
  </si>
  <si>
    <t>MOD_10</t>
  </si>
  <si>
    <t>Modul 10</t>
  </si>
  <si>
    <t>Inkrement 10</t>
  </si>
  <si>
    <t>MOD_11</t>
  </si>
  <si>
    <t>Modul 11</t>
  </si>
  <si>
    <t>Inkrement 11</t>
  </si>
  <si>
    <t>MOD_12</t>
  </si>
  <si>
    <t>Modul 12</t>
  </si>
  <si>
    <t>Inkrement 12</t>
  </si>
  <si>
    <t>MOD_13</t>
  </si>
  <si>
    <t>Modul 13</t>
  </si>
  <si>
    <t>Inkrement 13</t>
  </si>
  <si>
    <t>MOD_14</t>
  </si>
  <si>
    <t>Modul 14</t>
  </si>
  <si>
    <t>Inkrement 14</t>
  </si>
  <si>
    <t>MOD_15</t>
  </si>
  <si>
    <t>Modul 15</t>
  </si>
  <si>
    <t>Inkrement 15</t>
  </si>
  <si>
    <t>Navrhované zariadenia musia byť podporované zo strany dodávateľa min. 48 mesiacov</t>
  </si>
  <si>
    <t xml:space="preserve">Infraštruktúra WAN </t>
  </si>
  <si>
    <t>Výkon- smerovač 1</t>
  </si>
  <si>
    <t>Minimálna priepustnosť IPSec v SD-WAN režime 18 Gbps, Minimálna priepustnosť IPSec IMIX v SD-WAN režime 10 Gbps, Minimálna priepustnosť v autonómnom móde 38 Gbps, Minimálny počet tunelov v SD-WAN režime 6000, Minimálny počet tunelov v SD-WAN režime 6000, Minimálny počet IPSec tunelov v autonómnom móde 4000, Minimálne 16GB RAM s možnosťou upgradu na 32GB až na minimálne 64GB, Minimálne 16GB Flash s možnosťou upgradu na 32GB až na minimálne 1TB</t>
  </si>
  <si>
    <t>Funkcionalita- smerovač 1</t>
  </si>
  <si>
    <t>Podpora protokolov IPv4, IPv6, Podpora protokolov OSPFv3, BGP, IS-IS, NETCONF, Podpora protokolov IPSec, GRE, Podpora protokolov SNMP, NTP, SSH, SCP, VRRP, Podpora protokolov Policy Based Routing (PBR), MPLS, L2 a L3 VPN, LISP, Podpora 802.1Q (VLAN), Podpora MACsec a WAN MACsec (nešifrovaná informácia o 802.1Q VLAN)</t>
  </si>
  <si>
    <t>Výkon- smerovač 2</t>
  </si>
  <si>
    <t xml:space="preserve">Minimálna priepustnosť IPSec v SD-WAN režime 1 Gbps,Minimálna priepustnosť IPSec IMIX v SD-WAN režime 900 Mbps,Minimálna priepustnosť v autonómnom móde 3,5 Gbps,Minimálna priepustnosť IPSec v autonómnom móde 1 Gbps,Minimálny počet tunelov v SD-WAN režime 2500,Minimálny počet IPSec tunelov v autonómnom móde 2500, Minimálne 8GB RAM s možnosťou upgradu na 16GB a 32GB, Minimálne 16GB Flash s možnosťou upgradu na 32GB a 600GB
</t>
  </si>
  <si>
    <t>Funkcionalita- smerovač 2</t>
  </si>
  <si>
    <t>Funkcionalita- smerovač 3</t>
  </si>
  <si>
    <t>Výkon- smerovač 3</t>
  </si>
  <si>
    <t>Minimálna priepustnosť IPSec v SD-WAN režime 500 Mbps, Minimálna priepustnosť IPSec IMIX v SD-WAN režime 400 Mbps, Minimálna priepustnosť v autonómnom móde 3,5 Gbps, Minimálna priepustnosť IPSec v autonómnom móde 500 Mbps, Minimálny počet tunelov v SD-WAN režime 1500, Minimálny počet IPSec tunelov v autonómnom móde 1500, Minimálne 4GB RAM s možnosťou upgradu na 8GB a 16GB a 32GB, Minimálne 8GB Flash s možnosťou doplnenia o ďalších 16GB a 32GB a 600GB</t>
  </si>
  <si>
    <t>Infraštruktúra LAN</t>
  </si>
  <si>
    <t>Výkon- agregačný/kostrový prepínač</t>
  </si>
  <si>
    <t>Výkon - prístupový prepínač 1</t>
  </si>
  <si>
    <t>Výkon - prístupový prepínač 2</t>
  </si>
  <si>
    <t>Výkon- pristupový prepínač 3</t>
  </si>
  <si>
    <t>Výkon- pristupový prepínač 4</t>
  </si>
  <si>
    <t>Výkon - prístupový kompaktný prepínač 1</t>
  </si>
  <si>
    <t>Výkon - prístupový kompaktný prepínač 2</t>
  </si>
  <si>
    <t>Funkcionalita- agregačný/ kostrový prepínač</t>
  </si>
  <si>
    <t>Funkcionalita - prístupový prepínač 1</t>
  </si>
  <si>
    <t>Funkcionalita - prístupový prepínač 2</t>
  </si>
  <si>
    <t>Funkcionalita - prístupový prepínač 3</t>
  </si>
  <si>
    <t>Funkcionalita - prístupový prepínač 4</t>
  </si>
  <si>
    <t>Funkcionalita - prístupový kompaktný prepínač 1</t>
  </si>
  <si>
    <t>Funkcionalita - prístupový kompaktný prepínač 2</t>
  </si>
  <si>
    <t>Celkový výkon prepínača min. 2 Tbps, Celkový výkon prepínača min. 1400 Mpps, Min. 30 000 MAC adries, Min. 4 000 aktívnych VLAN, Min. 32 000 smerovacích záznamov pre IPv4, Min. 16 000 smerovacích záznamov pre IPv6, Min. 5 000 hardvérových záznamov pre ACL</t>
  </si>
  <si>
    <t>Požiadavky na L2 funkcionalitu: Podpora IEEE 802.3x Flow Control, Podpora jumbo (min. 9150B) rámcov, Podpora monitorovania a záznamu o dátových tokoch v hardvéri. Minimálne 60 000 hardvérových záznamov, Detekcia a klasifikácia jednotlivých prenášaných aplikácií - DPI na 7. vsrtve OSI modelu podľa aplikačných signatúr,Podpora IEEE 802.3ad (LACP) naprieč viacerými prepínačmi v stohu, Podpora IEEE 802.1d (Spanning Tree Protocol), Podpora IEEE 802.1s MST, Podpora IEEE 802.1w RSTP, Podpora IEEE 802.1ab LLDP, Podpora IEEE 802.1ak MVR, Podpora 802.1ba AV Bridging, Ochrana STP Protokolu pred zmenou koreňového prepínača, filtrovanie BPDU, Podpora bezslučkovej topológie bez potreby STP, Podpora IGMPv1, IGMPv2 a IGMPv3 snooping, Podpora MLDv1 a MLDv2 snooping, Podpora IGMP querier, Podpora časovej synchronizácie PTP IEEE 802.1AS a IEEE 1588v2, Podpora lokálneho aj na báze VLAN L2 vzdialeného zrkadlenia dátových tokov, Podpora L3 enkapsulovaného vzdialeného zrkadlenia dátových tokov, Podpora min. 8 relácií pre zrkadlenie dátových tokov, Požiadavky na L3 funkcionalitu: Podpora protokolu pre redundanciu funkcie default gateway, Podpora dynamických smerovacích protokolov (minimálne RIPv2, RIP-NG, OSPFv2, OSPFv3, PIM, IS-IS a Multiprotocol BGP), Podpora statického IPv4 a IPv6 smerovania, Podpora policy-based smerovania, Podpora DHCP Option 82, Hardvérová podpora prepínania unicast aj multicast IPv4 a IPv6, Vytváranie virtuálnych smerovacích tabuliek, virtuálnych sietí na L3 úrovni, Podpora MPLS, MPLS L2VPN, MPLS L3VPN, minimálne 2000 MPLS VPN, Podpora VXLAN BGP EVPN, Harvérová podpora NAT, Podpora GRE</t>
  </si>
  <si>
    <t xml:space="preserve">Požiadavky na L2 funkcionalitu: Podpora IEEE 802.3x Flow Control, Podpora jumbo (min. 9150B) rámcov, Detekcia a klasifikácia jednotlivých prenášaných aplikácií - DPI podľa aplikačných signatúr, Podpora IEEE 802.3ad (LACP) naprieč viacerými prepínačmi v stohu, Podpora IEEE 802.3az (Energy Efficient Ethernet), Podpora IEEE 802.1q, hlasových aj dynamických VLAN, Podpora IEEE 802.1d (Spanning Tree Protocol), Podpora IEEE 802.1s MST, Podpora IEEE 802.1w RSTP, Podpora IEEE 802.1ab LLDP, Podpora IEEE 802.1ak MVR, Podpora 802.1ba AV Bridging, Ochrana STP Protokolu pred zmenou koreňového prepínača, filtrovanie BPDU, Podpora bezslučkovej topológie bez potreby STP, Ochrana pri vzniku jednosmerných liniek, Podpora IGMPv1, IGMPv2 a IGMPv3 snooping, Podpora MLDv1 a MLDv2 snooping, Podpora IGMP querier, Podpora časovej synchronizácie PTP IEEE 802.1AS a IEEE 1588v2, Podpora lokálneho aj na báze VLAN L2 vzdialeného zrkadlenia dátových tokov, Podpora L3 enkapsulovaného vzdialeného zrkadlenia dátových tokov, Podpora min. 8 relácií pre zrkadlenie dátových tokov
Požiadavky na L3 funkcionalitu: Podpora protokolu pre redundanciu funkcie default gateway, Podpora dynamických smerovacích protokolov (minimálne RIPv2, RIP-NG, OSPFv2, OSPFv3, PIM, IS-IS a Multiprotocol BGP), Podpora statického IPv4 a IPv6 smerovania, Podpora policy-based smerovania, Podpora DHCP Option 82, Hardvérová podpora prepínania unicast aj multicast IPv4 a IPv6, Vytváranie virtuálnych smerovacích tabuliek, virtuálnych sietí na L3 úrovni,  Podpora MPLS, MPLS L2VPN, MPLS L3VPN, minimálne 2000 MPLS VPN, Podpora VXLAN BGP EVPN, Harvérová podpora NAT, Podpora GRE
</t>
  </si>
  <si>
    <t>Celkový výkon prepínača min. 150 Gbps, Celkový výkon prepínača min. 130 Mpps (pre 64B pakety IPv4 a IPv6), Min. 30 000 MAC adries, Min. 4 000 aktívnych VLAN, Min. 32 000 smerovacích záznamov pre IPv4, Min. 16 000 smerovacích záznamov pre IPv6, Min. 5 000 hardvérových záznamov pre ACL</t>
  </si>
  <si>
    <t>Celkový výkon prepínača min. 120 Gbps, Celkový výkon prepínača min. 80 Mpps (pre 64B pakety IPv4 a IPv6), Min. 30 000 MAC adries, Min. 4 000 aktívnych VLAN, Min. 32 000 smerovacích záznamov pre IPv4, Min. 16 000 smerovacích záznamov pre IPv6, Min. 5 000 hardvérových záznamov pre ACL</t>
  </si>
  <si>
    <t>Celkový výkon prepínača min. 100 Gbps, Celkový výkon prepínača min. 75 Mpps (pre 64B pakety IPv4 a IPv6), Min. 30 000 MAC adries, Min. 4 000 aktívnych VLAN, Min. 32 000 smerovacích záznamov pre IPv4, Min. 16 000 smerovacích záznamov pre IPv6, Min. 5 000 hardvérových záznamov pre ACL</t>
  </si>
  <si>
    <t>Celkový výkon prepínača min. 50 Gbps, Celkový výkon prepínača min. 40 Mpps (pre 64B pakety IPv4 a IPv6), Min. 30 000 MAC adries, Min. 4 000 aktívnych VLAN, Min. 32 000 smerovacích záznamov pre IPv4, Min. 16 000 smerovacích záznamov pre IPv6, Min. 5 000 hardvérových záznamov pre ACL</t>
  </si>
  <si>
    <t>Celkový výkon prepínača min. 60 Gbps, Celkový výkon prepínača min. 50 Mpps (pre 64B pakety IPv4 a IPv6), Min. 30 000 MAC adries, Min. 4 000 aktívnych VLAN, Min. 4 000 smerovacích záznamov pre IPv4, Min. 2 000 smerovacích záznamov pre IPv6, Min. 1500 hardvérových záznamov pre ACL</t>
  </si>
  <si>
    <t>Požiadavky na L2 funkcionalitu:  Podpora IEEE 802.3x Flow Control, Podpora jumbo (min. 9150B) rámcov, Detekcia a klasifikácia jednotlivých prenášaných aplikácií - DPI na 7. vsrtve OSI modelu podľa aplikačných signatúr, Podpora IEEE 802.3ad (LACP) naprieč viacerými prepínačmi v stohu, Podpora IEEE 802.3az (Energy Efficient Ethernet), Podpora IEEE 802.1q, hlasových aj dynamických VLAN, Podpora IEEE 802.1d (Spanning Tree Protocol), Podpora IEEE 802.1s MST, Podpora IEEE 802.1w RSTP, Podpora IEEE 802.1ab LLDP, Podpora IEEE 802.1ak MVR, Ochrana STP Protokolu pred zmenou koreňového prepínača, filtrovanie BPDU, Podpora bezslučkovej topológie bez potreby STP, Ochrana pri vzniku jednosmerných liniek, Podpora IGMPv1, IGMPv2 a IGMPv3 snooping, Podpora MLDv1 a MLDv2 snooping, Podpora IGMP querier, Podpora časovej synchronizácie PTP IEEE 1588v2, Podpora lokálneho aj na báze VLAN L2 vzdialeného zrkadlenia dátových tokov, Podpora min. 8 relácií pre zrkadlenie dátových tokov, Požiadavky na L3 funkcionalitu: Podpora protokolu pre redundanciu funkcie default gateway, Podpora dynamických smerovacích protokolov (minimálne RIPv2, RIP-NG, OSPFv2, OSPFv3, PIM, IS-IS a Multiprotocol BGP), Podpora statického IPv4 a IPv6 smerovania,Podpora policy-based smerovania, Podpora DHCP Option 82, Hardvérová podpora prepínania unicast aj multicast IPv4 a IPv6, Vytváranie virtuálnych smerovacích tabuliek, virtuálnych sietí na L3 úrovni, Podpora GRE</t>
  </si>
  <si>
    <t>Požiadavky na L2 funkcionalitu:  Podpora IEEE 802.3x Flow Control, Podpora jumbo (min. 9150B) rámcov, Detekcia a klasifikácia jednotlivých prenášaných aplikácií - DPI podľa aplikačných signatúr, Podpora IEEE 802.3ad (LACP) naprieč viacerými prepínačmi v stohu, Podpora IEEE 802.3az (Energy Efficient Ethernet), Podpora IEEE 802.1q, hlasových aj dynamických VLAN, Podpora IEEE 802.1d (Spanning Tree Protocol), Podpora IEEE 802.1s MST, Podpora IEEE 802.1w RSTP, Podpora IEEE 802.1ab LLDP, Podpora IEEE 802.1ak MVR, Ochrana STP Protokolu pred zmenou koreňového prepínača, filtrovanie BPDU, Podpora bezslučkovej topológie bez potreby STP, Ochrana pri vzniku jednosmerných liniek, Podpora IGMPv1, IGMPv2 a IGMPv3 snooping, Podpora MLDv1 a MLDv2 snooping, Podpora IGMP querier, Podpora časovej synchronizácie PTP IEEE 1588v2, Podpora lokálneho aj na báze VLAN L2 vzdialeného zrkadlenia dátových tokov, Podpora min. 8 relácií pre zrkadlenie dátových tokov, Požiadavky na L3 funkcionalitu: Podpora protokolu pre redundanciu funkcie default gateway, Podpora dynamických smerovacích protokolov (minimálne RIPv2, RIP-NG, OSPFv2, OSPFv3, PIM, IS-IS a Multiprotocol BGP), Podpora statického IPv4 a IPv6 smerovania,Podpora policy-based smerovania, Podpora DHCP Option 82, Hardvérová podpora prepínania unicast aj multicast IPv4 a IPv6, Vytváranie virtuálnych smerovacích tabuliek, virtuálnych sietí na L3 úrovni, Podpora GRE</t>
  </si>
  <si>
    <t>Celkový výkon prepínača min. 60 Gbps, Celkový výkon prepínača min. 40 Mpps (pre 64B pakety IPv4 a IPv6), Min. 30 000 MAC adries, Min. 4 000 aktívnych VLAN, Min. 4 000 smerovacích záznamov pre IPv4, Min. 2 000 smerovacích záznamov pre IPv6, Min. 1500 hardvérových záznamov pre ACL</t>
  </si>
  <si>
    <t>Infraštruktúra wifi</t>
  </si>
  <si>
    <t xml:space="preserve">napájanie cez IEEE 802.3af, IEEE 802.3at, IEEE 802.bt, AC adaptér alebo napájací injektor, napájanie cez IEEE 802.3at bez degradácie výkonu rádia a počtu SS, pripojenie do LAN 1x 100M/1G/2.5G mGig Ethernet RJ-45, konzolový port pre CLI, USB 2.0 port, samostatné rádio 2,4 GHz 2x2:2SS, samostatné rádio 5 GHz 2x2:2SS, samostatné rádio 6 GHz 2x2:2SS, samostatné rádio skenovacie rádio 2.4/5/6Ghz, samostatné rádio pre IoT zariadenia 2.4 GHz, podpora BLE gateway, integrovaná všesmerová anténa pre 2.4 GHz pásmo - zisk min. 4dBi, integrovaná všesmerová anténa pre 5 GHz pásmo - zisk min. 4dBi, integrovaná všesmerová anténa pre 6 GHz pásmo - zisk min. 4dBi
Požiadavky na bezpečnosť: podpora min. EAP-TLS, podpora AES šifrovania, EAP-MSCHAPv2, EAP-FAST, EAP-SIM, 802.11 DFS, Kontrola autenticity a integrity (digitálny podpis) všetkých SW komponentov potrebných na beh zariadenia (BIOS, FW, ...) prostredníctvom vstavaných HW prostriedkov (Trusted Modul), Bezpečné ukladanie hesiel a šifrovacách kľúčov prostrednáctvom vstavaného HW trusted modulu.
</t>
  </si>
  <si>
    <t>fukcionalita- wifi prístupový bod</t>
  </si>
  <si>
    <t>podpora IEEE štandardov: IEEE 802.3af/at/bt, IEEE 802.11a/b/g/n/ac/ax, IEEE 802.11h/d, 802.11i, 802.11x, WPA3-Personal, WPA3-Enterprise, OWE, podpora 20, 40 MHz kanálov pre IEEE 802.11n, priepustnosť 444,4 Mbps, podpora 20, 40, 80 MHz kanálov pre IEEE 802.11ac, priepustnosť 866,7 Mbps, podpora 20, 40, 80, 160 MHz kanálov pre IEEE 802.11ax, priepustnosť 3,9 Gbps, Podpra štandardov Wi-Fi Alliance: W-Fi 6, Wi-Fi 6E, WPA3-R3, WPA3-Suite B, Enhanced Open Security , Nástroj na zachytávanie a analýzu paketov, zobrazenie okolitého RF spektra v reálnom čase</t>
  </si>
  <si>
    <t>technické a bezpečnostné požiadavky- wifi prístupový bod</t>
  </si>
  <si>
    <t>technické požiadavky- wifi kontrolér</t>
  </si>
  <si>
    <t>fukcionalita- wifi kontrolér</t>
  </si>
  <si>
    <t>Samostatný virtuálny kontrolér pre riadenie a správu Wi-Fi AP prístupových bodov, Podpora platforiem virtualizácie: VMware ESXi, Linux KVM, Microsoft Hyper-V, Podpora pre riadenie min. 3000 Wi-Fi AP a min. 32000 Wi-Fi klientov, pričom požiadavky na VM pre virtuálny kontrolér môžu byť max. 9 vCPU, 16GB RAM, 16GB Storage., Podpora centralizovaného, lokálneho a SDN prepínania dátových tokov, Min. priepustnosť kontroléra pri centralizovanom móde 5 Gbps, Podpora vysokej dostupnosti pre kontroléry v režime 1:1 active/standby - bezvýpadkové prepnutie, Podpora vysokej dostupnosti pre kontroléry v režime N+1 simultánnych kontrolérov, Webový manažment kontroléra cez HTTPS, CLI manažment cez SSH, Prístup na manažment kontroléra je podmienený úspešnou autentizáciou používateľa a jeho oprávnením na základe priradenej role</t>
  </si>
  <si>
    <t>Jednotný softvér (obraz) pre celý rad zariadení, Podpora MESH riešenia, Podpora  wIPS (Wireless IPS), klasifikácia a detekcia nežiadúcich AP, automatické izolovanie nežiadúcich AP , Aplikovanie bezpečnostných záplat bez nutnosti povýšenia aktuálneho softvérového vydania a reštartu zariadenia, Podpora šifrovania riadiacej aj dátovej komunikácie medzi kontrolérom a prístupovým bodom, Podpora min. 4000 WLAN, Podpora prideľovania rovnakého SSID viacerým VLAN, Podpora prideľovania rôznych SSID rovnakej VLAN, Podpora prideľovania VLAN pomocou protokolu RADIUS, Podpora IEEE 802.1x a WPA2/AES spolu s webovou autentizáciou na jednom SSID, Na každom SSID podpora výberu ukončenia dátovej komunikácie na prístupovom bode (lokálne prepínanie dátových tokov) alebo na kontroléri (centralizované prepínanie dátových tokov), Podpora pre Wi-Fi AP prístupové body 802.11ac, 802.11ax i-Fi 6/6E, Podporované bezdrôtové protokoly IEEE 802.11a, 802.11b, 802.11g, 802.11d, WMM/802.11e, 802.11h, 802.11n, 802.11k, 802.11r, 802.11u, 802.11w, Podpora IPsec (3DES, AES-CBC), DTLS, SSL, TLS 1.2, 802.1AE MACsec, Podpora IEEE 802.1X, Podpora SNMP v1, v2c, and v3, Podpora Netconf, YANG, SSH</t>
  </si>
  <si>
    <t>Infraštruktúra - Firewall</t>
  </si>
  <si>
    <t>Funkcionalita- Firewall 1</t>
  </si>
  <si>
    <t>Funkcionalita- Firewall 2</t>
  </si>
  <si>
    <t>výkon a technické požiadavky - Firewall 1</t>
  </si>
  <si>
    <t>výkon a technické požiadavky - Firewall 2</t>
  </si>
  <si>
    <t xml:space="preserve">Modulárny stavový firewall novej generácie (NGFW) s funkciou Site-to-Site a Remote Access VPN, Montáž do 19" rozvádzača, max. veľkosť 1 RU, Podpora vysokej dostupnosti v režimoch A/S aj klaster s podporou minimálne 8 firewalov v klastri. , Sieťová konektivita: minimálne 16 portov, Minimálne 8 portov GE RJ45, Minimálne 8 portov 10GE SFP+. Možnosť použitia GE SFP alebo 10GE SFP+ rozhrania na ľubovoľnom porte., Voliteľné uplink rozhranie s minimálne 8 portami SFP+. Možnosť použitia GE SFP alebo 10GE SFP+ rozhrania na ľubovoľnom porte., Podpora pre 1000BASE-SX SFP optický modul s podporou optického monitoringu pre multi-módové optické vlákno vlnovej dĺžky 850nm do vzdialenosti 220 metrov (62.5/125 µm fiber), resp. 550m (50/125 µm fiber), Podpora pre 1000BASE-T SFP pre metalické RJ45 pripojenie do vzdialenosti 100 metrov, Podpora pre 10G BASE-SR SFP+ modul s podporou optického monitoringu pre multi-módové optické vlákno vlnovej dĺžky 850nm do vzdialenosti 26 metrov (62.5/125 µm fiber(OM1)), resp. 300m (50/125 µm fiber (OM3)), resp. 400m (50/125 µm fiber (OM4)), Podpora pre 10G Ethernet Twinax metalický kábel s SFP+ konektormi (dĺžky 1,3,5m), Podpora pre 10G Ethernet priamy metalický kábel s SFP+ konektormi (dĺžky 7,10m), Podpora pre 10G Ethernet priamy optický kábel s SFP+ konektormi (dĺžky 1,2,3,5,7,10m), Minimálne 2 redundantné, za chodu vymeniteľné napájacie zdroje. Podpora pre 2 nezávislé napájacie vetvy AC 230V alebo DC 48V., Min. 2 vstavané redundantné za chodu vymeniteľné ventilátory, Samostatný konzolový port Serial RJ45, Samostatný USB port pre externé úložisko dát (Flash storage), Min. 1 dedikovaný port pre OOB manažment, Podpora pre minimálne 2 vstavané za chodu vymeniteľné SSD disky pracujúce v redundantnom režime RAID., Inštalovaný minimálne 1 SSD disk s kapacitou minimálne 900GB.
Výkonnostne parametre: Minimálna priepustnosť firewallu spolu s aplikačnou vizibilitou: 20 Gbps, Minimálna priepustnosť firewallu spolu s aplikačnou vizibilitou a IPS: 20 Gbps, Minimálny počet firewall spojení: 4 000 000, Minimálny počet spojení za sekundu: 170 000, Minimálna 3DES a AES VPN priepustnosť: 10 Gbps, Minimálna počet VPN tunelov: 7 000
</t>
  </si>
  <si>
    <t>Podpora IEEE 802.1q, 802.3ad, Podpora statického smerovania, OSPF, BGP, IGMP, PIM, NAT, minimálne 5 VRF., Podpora stavového firewall-u, inline aj transparentného režimu. Podpora IPSec Suite B., Podpora a filtrovanie IPv4 aj IPv6 prevádzky, filtrovanie pomocou VLAN, zónový firewall.,Dešifrovanie TLS spojení, blokovanie TLS a SSL verzií, ktoré nie sú považované za bezpečné, Podpora normalizácie IPv4, IPv6, ICMP a TCP, Podpora inšpekcie bežne používaných protokolov, minimálne DCE/RPC, FTP, GTP, HTTP, POP, SIP, SMB, SMTP, SSH., Detekcia ARP spoof, skenov portov aj DoS útokov ako napr. TCP SYN flood., Filtrovanie dátových tokov na základe geolokácie, objektov, bezpečnostných zón a X-Forwaded-For/True-Client-IP., Podpora aplikačnej inšpekcie a rozpoznávania minimálne 5500 rôznych aplikácií. Definície nových aplikácií sú dostupné bezplatne počas trvania servisnej zmluvy., Rozpoznanie štandardných aplikácií (napr. SSH) nad neštandardnými portami zápisom jedného pravidla. Rozpoznávanie evazívnych aplikácií (napr. Skype, Teamviewer).,Zariadenie musí rozpoznávať operačné systémy, aplikácie, sieťové protokoly, otvorené TCP a UDP porty, ako aj prihlásených používateľov bez nutnosti inštalácie softvérového agenta.,Limitovanie zdrojov alokovaných pre spojenia, troubleshooting pomocou trasovania spojení a export paketov vo formáte pcap.,Podpora centrálneho manažmentu odporúčaného výrobcom.,Podpora technológie pre overenie dôveryhodnosti dodávateľského reťazca zariadenia aj jeho softvéru., Odomknutie IDS aj IPS režimu aplikovaním licencie bez zníženia výkonu. Aktualizácie signatúr v takmer reálnom čase dôveryhodným bezpečnostným tímom výrobcu (napr. TALOS).,  Podpora reputačného filtrovania s možnosťou integrácie na reputačné zoznamy tretích strán, STIX/TAXII., Podpora antimalvérovej ochrany. Reputačné filtrovanie súborov, detekcia a analýza archivovaných súborov a podpora vnorených archívov. Detekcia malvéru v TLS bez nutnosti dešifrovania., Podpora dynamickej aj statickej analýzy minimálne 200 súborov denne spolu s automatickou koreláciou výsledkov analýzy s globálnou znalostnou bázou výrobcu.,Podpora URL filtrovania pomocou neustále aktualizovanej URL databázy výrobcu (databáza obsahuje desiatky kategórií a stovky miliónov klasifikovaných URL).</t>
  </si>
  <si>
    <t xml:space="preserve">Modulárny stavový firewall novej generácie (NGFW) s funkciou Site-to-Site a Remote Access VPN, Montáž do 19" rozvádzača, max. veľkosť 1 RU, Podpora vysokej dostupnosti v režimoch A/S aj klaster s podporou minimálne 8 firewalov v klastri. , Sieťová konektivita: minimálne 16 portov, Minimálne 8 portov GE RJ45, Minimálne 8 portov 10GE SFP+. Možnosť použitia GE SFP alebo 10GE SFP+ rozhrania na ľubovoľnom porte., Voliteľné uplink rozhranie s minimálne 8 portami SFP+. Možnosť použitia GE SFP alebo 10GE SFP+ rozhrania na ľubovoľnom porte., Podpora pre 1000BASE-SX SFP optický modul s podporou optického monitoringu pre multi-módové optické vlákno vlnovej dĺžky 850nm do vzdialenosti 220 metrov (62.5/125 µm fiber), resp. 550m (50/125 µm fiber), Podpora pre 1000BASE-T SFP pre metalické RJ45 pripojenie do vzdialenosti 100 metrov, Podpora pre 10G BASE-SR SFP+ modul s podporou optického monitoringu pre multi-módové optické vlákno vlnovej dĺžky 850nm do vzdialenosti 26 metrov (62.5/125 µm fiber(OM1)), resp. 300m (50/125 µm fiber (OM3)), resp. 400m (50/125 µm fiber (OM4)), Podpora pre 10G Ethernet Twinax metalický kábel s SFP+ konektormi (dĺžky 1,3,5m), Podpora pre 10G Ethernet priamy metalický kábel s SFP+ konektormi (dĺžky 7,10m), Podpora pre 10G Ethernet priamy optický kábel s SFP+ konektormi (dĺžky 1,2,3,5,7,10m), Minimálne 2 redundantné, za chodu vymeniteľné napájacie zdroje. Podpora pre 2 nezávislé napájacie vetvy AC 230V alebo DC 48V., Min. 2 vstavané redundantné za chodu vymeniteľné ventilátory, Samostatný konzolový port Serial RJ45, Samostatný USB port pre externé úložisko dát (Flash storage), Min. 1 dedikovaný port pre OOB manažment, Podpora pre minimálne 2 vstavané za chodu vymeniteľné SSD disky pracujúce v redundantnom režime RAID., Inštalovaný minimálne 1 SSD disk s kapacitou minimálne 900GB.
Výkonnostné parametre: Minimálna priepustnosť firewallu spolu s aplikačnou vizibilitou: 10 Gbps, Minimálna priepustnosť firewallu spolu s aplikačnou vizibilitou a IPS: 10 Gbps, Minimálny počet firewall spojení: 1 500 000, Minimálny počet spojení za sekundu: 90 000, Minimálna 3DES a AES VPN priepustnosť: 5,5 Gbps, Minimálna počet VPN tunelov: 2 000
</t>
  </si>
  <si>
    <t>ID_30</t>
  </si>
  <si>
    <t xml:space="preserve">Portál správy naištalovenej databázy </t>
  </si>
  <si>
    <t xml:space="preserve"> Možnosť využiť jednotný portál na správu nainštalovanej databázy poskytujúci minimálne: 
Prehľad nainštalovanej databázy, stav servisného pokrytia, informácie o konci životnosti
PSIRT bezpečnostné upozornenia, chyby (bugs), servisné oznámenia (Field Notice),Umožňuje otváranie technických požiadaviek na technickú podporu výrobcu, Poskytuje relevantné vzdelávacie materiály k nainštalovanej databáze
</t>
  </si>
  <si>
    <t>ID_31</t>
  </si>
  <si>
    <t xml:space="preserve">VPN </t>
  </si>
  <si>
    <t>Funkcionalita VPN</t>
  </si>
  <si>
    <t>Softvérový agent inštalovaný na koncové zariadenie (vyžaduje kompatibilný NGFW)., Podporované OS: Microsoft Windows, Apple MAC OS, Linux Red Hat, Ubuntu, SUSE (SLES), Google Android, Apple iOS., Súčasťou ponuky musí byť licencia pre požadovaný počet inštalovaných agentov vrátane softvérovej podpory., Vytvorí šifrované VPN spojenie pomocou TLS a/alebo IPSec (jeden používateľ môže mať viacero zariadení)., Automaticky aplikuje bezpečnostný profil pri spojení s VPN bránou. Bezpečnostný profil aj moduly pre upgrade môžu byť hostované na VPN bráne., Autentifikácia aj prostredníctvom X.509 certifikátov., V prípade detekcie pripojenia k nedôveryhodnej infraštruktúre vynúti automatické vytvorenie VPN spojenia., V prípade MS Windows umožňuje vytvoriť VPN pripojenie ešte skôr ako sa používateľ prihlási do svojho počítača., Umožňuje definovať, ktoré siete budú tunelované cez vytvorené VPN spojenie a ktoré nie (tzv. split tunnel)., Obsahuje modul pre generovanie logov v prípade potreby riešenia technických problémov., Podpora 802.1x, IPSec Suite B a SAML., Modul pre posture (vyžaduje licencie na strane kompatibilného manažmentového servera).,Modul pre antimalvér (vyžaduje licencie na strane kompatibilného manažmentového servera)., Modul pre telemetriu (vyžaduje licencie na strane kompatibilného manažmentového servera)., Modul pre ochranu nad DNS (vyžaduje licencie na strane kompatibilného manažmentového servera).</t>
  </si>
  <si>
    <t xml:space="preserve">Manažment identity a kontexovej bezpečnosti </t>
  </si>
  <si>
    <t>Manažment identity a kontexovej bezpečnosti typ 1</t>
  </si>
  <si>
    <t>ID_32</t>
  </si>
  <si>
    <t>ID_33</t>
  </si>
  <si>
    <t>Manažment identity a kontexovej bezpečnosti typ 2</t>
  </si>
  <si>
    <t xml:space="preserve">Bezpečnostné požiadavky: Plnohodnotná AAA funkcionalita – autentizácia používateľov, machine authentication, autorizácia a logovanie činnosti, Integrované funkcie AAA pre pripojenie z LAN, Wifi aj VPN, , Podpora bezpečnostných politík na princípe používateľskýh rolí a ich oprávnení, Autorizácia prístupu do siete kombináciou min. nasledujúcich parametrov – identita (meno/heslo, certifikát) pripájajúceho sa používateľa, identita (MAC adresa, profilácia, certifikát)  pripajájúceho sa zariadenia, čas pripojenia do siete, miesto pripojenia do siete a spôsob pripojenia do siete (wifi/LAN/VPN) ,Kategorizácia zariadení na základe min. RADIUS, MAC OUI, DHCP, HTTP, NMAP, SNMP, DNS, Musí obsahovať preddefinované kategórie zariadení (min. IP telefóny, bezdrôtové prístupové body, windows desktop, MAC, Linux, iPhone. iPAD, Android, atď.), Segmentácia pomocou technológie SGT, Podpora RADIUS, RADIUS Proxy a RADIUS CoA (Change of Authorization), Podpora Radius pre IPv6 sieťové zariadenia, Podpora min. týchto databáz identít – LDAP, Active Directory, RSA tokeny a RADIUS kompatibilných token serverov, Podpora min. týchto databáz identít – LDAP, Active Directory (On-Prem, Azure AD), RSA tokeny (OTP), RADIUS kompatibilných token serverov, SAML, ODBC, Podpora Guest prístupu z LAN aj Wifi, Dedikovaný portál pre správcu guest účtov, Dedikovaný portál pre webovú autentifikáciu guest používateľov, Dedikovaný portál pre webovú autentifikáciu guest používateľov, s podporou pre zobrazenie na mobilnom zariadení (tablet aj smartfón)., Podpora LDAP cez SSL, Podpora min. týchto EAP metód – EAP-MSCHAPv2, EAP-TLS, PEAP, EAP-MD5, EAP-GTC, Podpora min. týchto EAP metód – EAP-MSCHAPv2, EAP-TLS, EAP-TTLS, PEAP, EAP-MD5, EAP-GTC, Podpora autentifikácie pre klientov nepodporujúcich 802.1x (MAB, webová autentifikácia), Kombinovaná funkcionalita pre AAA, Guest Access, registráciu koncových zariadení (aj s vydaním certifikátu) v jednom a tom istom softvéri
Manažment požiadavky: Manažment cez HTTPS, Podpora API rozhrania z možnosťou CRUD (create, read, update, delete) operácií, Podrobný reporting - min. pripojené zariadenia a ich používatelia, autorizovaní aj neautorizovaní používatelia a ich zariadenia, guest používatelia a ich doba pripojenia v sieti, systémové zdroj, Logovanie činnost, úspešných aj neúspešných pokusov o prihlásenie v reálnom čase,Pre každý pokus o prihlásenie musí systém uchovať presné a podrobné informácie o priebehu pripojenia od počiatočného pokusu (napr. EAPoL-Request-Identity) až po povolenie/zakázanie pripojenia (napr. RADIUS Access-Accept/Access-Reject), Podpora vyhľadávania v systéme, Podpora auditu konfigurácií NAD zariadení v súlade s "best practise" odporúčaniami 
</t>
  </si>
  <si>
    <t xml:space="preserve">Bezpečnostné požiadavky: Plnohodnotná AAA funkcionalita – autentizácia používateľov, machine authentication, autorizácia a logovanie činnosti ,Integrované funkcie AAA pre pripojenie z LAN, Wifi aj VPN, Podpora bezpečnostných politík na princípe používateľskýh rolí a ich oprávnení, Autorizácia prístupu do siete kombináciou min. nasledujúcich parametrov – identita (meno/heslo, certifikát) pripájajúceho sa používateľa, identita (MAC adresa, profilácia, certifikát)  pripajájúceho sa zariadenia, čas pripojenia do siete, miesto pripojenia do siete a spôsob pripojenia do siete (wifi/LAN/VPN) , Kategorizácia zariadení na základe min. RADIUS, MAC OUI, DHCP, HTTP, NMAP, SNMP, DNS, Musí obsahovať preddefinované kategórie zariadení (min. IP telefóny, bezdrôtové prístupové body, windows desktop, MAC, Linux, iPhone. iPAD, Android, atď.), Segmentácia pomocou technológie SGT, Podpora RADIUS, RADIUS Proxy a RADIUS CoA (Change of Authorization), Podpora Radius pre IPv6 sieťové zariadenia, Podpora min. týchto databáz identít – LDAP, Active Directory, RSA tokeny a RADIUS kompatibilných token serverov, Podpora min. týchto databáz identít – LDAP, Active Directory (On-Prem, Azure AD), RSA tokeny (OTP), RADIUS kompatibilných token serverov, SAML, ODBC, Podpora Guest prístupu z LAN aj Wifi, Dedikovaný portál pre správcu guest účtov, Dedikovaný portál pre webovú autentifikáciu guest používateľov, Dedikovaný portál pre webovú autentifikáciu guest používateľov, s podporou pre zobrazenie na mobilnom zariadení (tablet aj smartfón), Podpora LDAP cez SSL, Podpora min. týchto EAP metód – EAP-MSCHAPv2, EAP-TLS, PEAP, EAP-MD5, EAP-GTC, Podpora min. týchto EAP metód – EAP-MSCHAPv2, EAP-TLS, EAP-TTLS, PEAP, EAP-MD5, EAP-GTC, Podpora autentifikácie pre klientov nepodporujúcich 802.1x (MAB, webová autentifikácia), Kombinovaná funkcionalita pre AAA, Guest Access, NAC (Network Admission Control, pre Windows aj MAC) v jednom a tom istom softvéri , Kombinovaná funkcionalita pre AAA, Guest Access, registráciu koncových zariadení (aj s vydaním certifikátu) v jednom a tom istom softvéri
Manažment požiadavky: Manažment cez HTTPS, Podpora API rozhrania z možnosťou CRUD (create, read, update, delete) operácií, Podrobný reporting - min. pripojené zariadenia a ich používatelia, autorizovaní aj neautorizovaní používatelia a ich zariadenia, guest používatelia a ich doba pripojenia v sieti, systémové zdroje, Logovanie činnost, úspešných aj neúspešných pokusov o prihlásenie v reálnom čase, Pre každý pokus o prihlásenie musí systém uchovať presné a podrobné informácie o priebehu pripojenia od počiatočného pokusu (napr. EAPoL-Request-Identity) až po povolenie/zakázanie pripojenia (napr. RADIUS Access-Accept/Access-Reject), Podpora vyhľadávania v systéme, Podpora auditu konfigurácií NAD zariadení v súlade s "best practise" odporúčaniami
</t>
  </si>
  <si>
    <t>Obnova sieťovej infraštruktúry v pôsobnosti MS  SR</t>
  </si>
  <si>
    <t>Miroslav Pištek</t>
  </si>
  <si>
    <t>miroslav.pistek@justice.sk</t>
  </si>
  <si>
    <t>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</si>
</sst>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3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rgb="FF000000"/>
      <name val="Arial Narrow"/>
      <family val="2"/>
      <charset val="238"/>
    </font>
    <font>
      <i/>
      <sz val="9"/>
      <color rgb="FF000000"/>
      <name val="Arial Narrow"/>
      <family val="2"/>
      <charset val="238"/>
    </font>
    <font>
      <sz val="11"/>
      <color theme="1"/>
      <name val="Arial"/>
      <family val="2"/>
      <charset val="238"/>
    </font>
    <font>
      <sz val="8"/>
      <name val="Calibri"/>
      <family val="2"/>
      <charset val="238"/>
      <scheme val="min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9"/>
      <name val="Calibri Light"/>
      <family val="2"/>
      <scheme val="major"/>
    </font>
    <font>
      <b/>
      <sz val="10"/>
      <color theme="1"/>
      <name val="Calibri Light"/>
      <family val="2"/>
      <scheme val="major"/>
    </font>
    <font>
      <sz val="9"/>
      <color indexed="81"/>
      <name val="Segoe UI"/>
      <family val="2"/>
    </font>
    <font>
      <b/>
      <sz val="9"/>
      <color indexed="81"/>
      <name val="Segoe UI"/>
      <family val="2"/>
    </font>
    <font>
      <b/>
      <sz val="18"/>
      <color theme="1"/>
      <name val="Calibri"/>
      <family val="2"/>
      <charset val="238"/>
    </font>
    <font>
      <sz val="18"/>
      <color theme="1"/>
      <name val="Calibri"/>
      <family val="2"/>
      <charset val="238"/>
      <scheme val="minor"/>
    </font>
    <font>
      <b/>
      <sz val="9"/>
      <color rgb="FF000000"/>
      <name val="Segoe UI"/>
      <family val="2"/>
      <charset val="1"/>
    </font>
    <font>
      <sz val="9"/>
      <color rgb="FF000000"/>
      <name val="Segoe UI"/>
      <family val="2"/>
      <charset val="1"/>
    </font>
    <font>
      <b/>
      <sz val="11"/>
      <color rgb="FF000000"/>
      <name val="Calibri"/>
      <family val="2"/>
      <scheme val="minor"/>
    </font>
    <font>
      <b/>
      <sz val="10"/>
      <color rgb="FF000000"/>
      <name val="Calibri Light"/>
      <family val="2"/>
      <charset val="238"/>
      <scheme val="major"/>
    </font>
    <font>
      <sz val="10"/>
      <color rgb="FF000000"/>
      <name val="Calibri Light"/>
      <family val="2"/>
      <charset val="238"/>
      <scheme val="major"/>
    </font>
    <font>
      <sz val="10"/>
      <color theme="1" tint="0.499984740745262"/>
      <name val="Calibri"/>
      <family val="2"/>
      <charset val="238"/>
      <scheme val="minor"/>
    </font>
    <font>
      <b/>
      <sz val="11"/>
      <color rgb="FFFA7D00"/>
      <name val="Calibri"/>
      <family val="2"/>
      <charset val="238"/>
      <scheme val="minor"/>
    </font>
    <font>
      <b/>
      <sz val="10"/>
      <color theme="1"/>
      <name val="Calibri"/>
      <family val="2"/>
      <scheme val="minor"/>
    </font>
    <font>
      <u/>
      <sz val="11"/>
      <color theme="10"/>
      <name val="Calibri"/>
      <family val="2"/>
      <charset val="238"/>
      <scheme val="minor"/>
    </font>
    <font>
      <b/>
      <sz val="11"/>
      <color theme="1"/>
      <name val="Arial Narrow"/>
      <family val="2"/>
      <charset val="238"/>
    </font>
  </fonts>
  <fills count="11">
    <fill>
      <patternFill patternType="none"/>
    </fill>
    <fill>
      <patternFill patternType="gray125"/>
    </fill>
    <fill>
      <patternFill patternType="solid">
        <fgColor rgb="FFD9D9D9"/>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2F2F2"/>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9" fillId="0" borderId="0"/>
    <xf numFmtId="0" fontId="13"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7" borderId="21" applyNumberFormat="0" applyAlignment="0" applyProtection="0"/>
    <xf numFmtId="0" fontId="28" fillId="0" borderId="0" applyNumberFormat="0" applyFill="0" applyBorder="0" applyAlignment="0" applyProtection="0"/>
  </cellStyleXfs>
  <cellXfs count="76">
    <xf numFmtId="0" fontId="0" fillId="0" borderId="0" xfId="0"/>
    <xf numFmtId="0" fontId="3" fillId="0" borderId="0" xfId="0" applyFont="1"/>
    <xf numFmtId="49" fontId="6" fillId="0" borderId="0" xfId="0" applyNumberFormat="1" applyFont="1"/>
    <xf numFmtId="0" fontId="2" fillId="0" borderId="0" xfId="0" applyFont="1" applyAlignment="1">
      <alignment vertical="top" wrapText="1"/>
    </xf>
    <xf numFmtId="0" fontId="2" fillId="0" borderId="0" xfId="0" applyFont="1" applyAlignment="1">
      <alignment vertical="top"/>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1" fillId="5" borderId="13" xfId="1" applyFont="1" applyFill="1" applyBorder="1" applyAlignment="1">
      <alignment horizontal="left" vertical="center"/>
    </xf>
    <xf numFmtId="0" fontId="12" fillId="6" borderId="13" xfId="1" applyFont="1" applyFill="1" applyBorder="1" applyAlignment="1">
      <alignment horizontal="center" vertical="center" wrapText="1"/>
    </xf>
    <xf numFmtId="0" fontId="11" fillId="5" borderId="13" xfId="1" applyFont="1" applyFill="1" applyBorder="1" applyAlignment="1">
      <alignment vertical="center"/>
    </xf>
    <xf numFmtId="0" fontId="10" fillId="0" borderId="13" xfId="1" applyFont="1" applyBorder="1" applyAlignment="1">
      <alignment vertical="center"/>
    </xf>
    <xf numFmtId="0" fontId="10" fillId="5" borderId="13" xfId="1" applyFont="1" applyFill="1" applyBorder="1" applyAlignment="1">
      <alignment vertical="center"/>
    </xf>
    <xf numFmtId="0" fontId="11" fillId="5" borderId="13" xfId="1" applyFont="1" applyFill="1" applyBorder="1" applyAlignment="1">
      <alignment horizontal="left" vertical="center" wrapText="1"/>
    </xf>
    <xf numFmtId="0" fontId="10" fillId="0" borderId="14" xfId="1" applyFont="1" applyBorder="1" applyAlignment="1">
      <alignment vertical="center"/>
    </xf>
    <xf numFmtId="0" fontId="11" fillId="0" borderId="15" xfId="1" applyFont="1" applyBorder="1" applyAlignment="1">
      <alignment vertical="center" wrapText="1"/>
    </xf>
    <xf numFmtId="0" fontId="11" fillId="0" borderId="16" xfId="1" applyFont="1" applyBorder="1" applyAlignment="1">
      <alignment vertical="center" wrapText="1"/>
    </xf>
    <xf numFmtId="0" fontId="11" fillId="0" borderId="17" xfId="1" applyFont="1" applyBorder="1" applyAlignment="1">
      <alignment vertical="center" wrapText="1"/>
    </xf>
    <xf numFmtId="0" fontId="11" fillId="0" borderId="18" xfId="1" applyFont="1" applyBorder="1" applyAlignment="1">
      <alignment vertical="center" wrapText="1"/>
    </xf>
    <xf numFmtId="0" fontId="15" fillId="0" borderId="0" xfId="1" applyFont="1" applyAlignment="1">
      <alignment horizontal="center" vertical="center"/>
    </xf>
    <xf numFmtId="0" fontId="12" fillId="5" borderId="13" xfId="1" applyFont="1" applyFill="1" applyBorder="1" applyAlignment="1">
      <alignment horizontal="center" vertical="center" wrapText="1"/>
    </xf>
    <xf numFmtId="0" fontId="10" fillId="0" borderId="0" xfId="1" applyFont="1" applyAlignment="1">
      <alignment vertical="center" wrapText="1"/>
    </xf>
    <xf numFmtId="0" fontId="11" fillId="5" borderId="13" xfId="1" applyFont="1" applyFill="1" applyBorder="1" applyAlignment="1">
      <alignment vertical="center" wrapText="1"/>
    </xf>
    <xf numFmtId="0" fontId="11" fillId="5" borderId="13" xfId="2" applyFont="1" applyFill="1" applyBorder="1" applyAlignment="1" applyProtection="1">
      <alignment horizontal="left" vertical="center" wrapText="1"/>
    </xf>
    <xf numFmtId="0" fontId="10" fillId="5" borderId="13" xfId="1" applyFont="1" applyFill="1" applyBorder="1" applyAlignment="1">
      <alignment horizontal="left" vertical="center" wrapText="1"/>
    </xf>
    <xf numFmtId="0" fontId="14" fillId="5" borderId="13" xfId="1" applyFont="1" applyFill="1" applyBorder="1" applyAlignment="1">
      <alignment vertical="center" wrapText="1"/>
    </xf>
    <xf numFmtId="0" fontId="8" fillId="5" borderId="13" xfId="1" applyFont="1" applyFill="1" applyBorder="1" applyAlignment="1">
      <alignment vertical="center"/>
    </xf>
    <xf numFmtId="0" fontId="10" fillId="5" borderId="13" xfId="1" applyFont="1" applyFill="1" applyBorder="1" applyAlignment="1">
      <alignment horizontal="left" vertical="center"/>
    </xf>
    <xf numFmtId="0" fontId="10" fillId="5" borderId="13" xfId="1" applyFont="1" applyFill="1" applyBorder="1" applyAlignment="1">
      <alignment vertical="center" wrapText="1"/>
    </xf>
    <xf numFmtId="0" fontId="5" fillId="0" borderId="0" xfId="0" applyFont="1" applyAlignment="1">
      <alignment vertical="center" wrapText="1"/>
    </xf>
    <xf numFmtId="0" fontId="22" fillId="0" borderId="0" xfId="0" applyFont="1"/>
    <xf numFmtId="0" fontId="9" fillId="0" borderId="0" xfId="1"/>
    <xf numFmtId="0" fontId="25" fillId="0" borderId="0" xfId="1" applyFont="1"/>
    <xf numFmtId="0" fontId="12" fillId="8" borderId="22" xfId="1" applyFont="1" applyFill="1" applyBorder="1" applyAlignment="1">
      <alignment horizontal="center" vertical="center" wrapText="1"/>
    </xf>
    <xf numFmtId="0" fontId="12" fillId="8" borderId="22" xfId="1" applyFont="1" applyFill="1" applyBorder="1" applyAlignment="1">
      <alignment vertical="center" wrapText="1"/>
    </xf>
    <xf numFmtId="164" fontId="10" fillId="4" borderId="22" xfId="1" applyNumberFormat="1" applyFont="1" applyFill="1" applyBorder="1"/>
    <xf numFmtId="164" fontId="10" fillId="5" borderId="22" xfId="1" applyNumberFormat="1" applyFont="1" applyFill="1" applyBorder="1"/>
    <xf numFmtId="0" fontId="10" fillId="5" borderId="22" xfId="1" applyFont="1" applyFill="1" applyBorder="1"/>
    <xf numFmtId="10" fontId="10" fillId="5" borderId="22" xfId="1" applyNumberFormat="1" applyFont="1" applyFill="1" applyBorder="1"/>
    <xf numFmtId="1" fontId="10" fillId="5" borderId="22" xfId="1" applyNumberFormat="1" applyFont="1" applyFill="1" applyBorder="1"/>
    <xf numFmtId="0" fontId="9" fillId="9" borderId="22" xfId="1" applyFill="1" applyBorder="1"/>
    <xf numFmtId="14" fontId="9" fillId="5" borderId="22" xfId="1" applyNumberFormat="1" applyFill="1" applyBorder="1"/>
    <xf numFmtId="1" fontId="9" fillId="4" borderId="22" xfId="1" applyNumberFormat="1" applyFill="1" applyBorder="1"/>
    <xf numFmtId="0" fontId="9" fillId="4" borderId="22" xfId="1" applyFill="1" applyBorder="1"/>
    <xf numFmtId="0" fontId="9" fillId="5" borderId="22" xfId="1" applyFill="1" applyBorder="1"/>
    <xf numFmtId="0" fontId="10" fillId="0" borderId="0" xfId="1" applyFont="1"/>
    <xf numFmtId="0" fontId="10" fillId="0" borderId="0" xfId="1" applyFont="1" applyAlignment="1">
      <alignment wrapText="1"/>
    </xf>
    <xf numFmtId="0" fontId="27" fillId="8" borderId="22" xfId="1" applyFont="1" applyFill="1" applyBorder="1" applyAlignment="1">
      <alignment wrapText="1"/>
    </xf>
    <xf numFmtId="0" fontId="26" fillId="10" borderId="21" xfId="7" applyFill="1" applyAlignment="1">
      <alignment horizontal="left" vertical="center" wrapText="1"/>
    </xf>
    <xf numFmtId="0" fontId="11" fillId="10" borderId="13" xfId="1" applyFont="1" applyFill="1" applyBorder="1" applyAlignment="1">
      <alignment horizontal="left" vertical="center" wrapText="1"/>
    </xf>
    <xf numFmtId="44" fontId="11" fillId="10" borderId="13" xfId="6" applyFont="1" applyFill="1" applyBorder="1" applyAlignment="1">
      <alignment horizontal="left" vertical="center" wrapText="1"/>
    </xf>
    <xf numFmtId="0" fontId="10" fillId="10" borderId="13" xfId="1" applyFont="1" applyFill="1" applyBorder="1" applyAlignment="1">
      <alignment vertical="center"/>
    </xf>
    <xf numFmtId="0" fontId="11" fillId="10" borderId="13" xfId="1" applyFont="1" applyFill="1" applyBorder="1" applyAlignment="1">
      <alignment horizontal="left" vertical="center"/>
    </xf>
    <xf numFmtId="0" fontId="11" fillId="10" borderId="13" xfId="1" applyFont="1" applyFill="1" applyBorder="1" applyAlignment="1">
      <alignment vertical="center"/>
    </xf>
    <xf numFmtId="0" fontId="18" fillId="0" borderId="0" xfId="0" applyFont="1" applyAlignment="1">
      <alignment horizontal="center" wrapText="1"/>
    </xf>
    <xf numFmtId="0" fontId="19" fillId="0" borderId="0" xfId="0" applyFont="1" applyAlignment="1">
      <alignment horizont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8" fillId="3" borderId="1" xfId="8"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0" fontId="4" fillId="2" borderId="9"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28" fillId="3" borderId="11" xfId="8"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25" fillId="0" borderId="0" xfId="1" applyFont="1" applyAlignment="1"/>
    <xf numFmtId="0" fontId="24" fillId="6" borderId="19" xfId="1" applyFont="1" applyFill="1" applyBorder="1" applyAlignment="1">
      <alignment horizontal="center" vertical="center" wrapText="1"/>
    </xf>
    <xf numFmtId="0" fontId="11" fillId="6" borderId="20" xfId="1" applyFont="1" applyFill="1" applyBorder="1" applyAlignment="1">
      <alignment horizontal="center" vertical="center" wrapText="1"/>
    </xf>
    <xf numFmtId="0" fontId="11" fillId="6" borderId="14" xfId="1" applyFont="1" applyFill="1" applyBorder="1" applyAlignment="1">
      <alignment horizontal="center" vertical="center" wrapText="1"/>
    </xf>
  </cellXfs>
  <cellStyles count="9">
    <cellStyle name="Hypertextové prepojenie" xfId="8" builtinId="8"/>
    <cellStyle name="Hypertextové prepojenie 2" xfId="2"/>
    <cellStyle name="Mena" xfId="6" builtinId="4"/>
    <cellStyle name="Mena 2" xfId="4"/>
    <cellStyle name="Mena 3" xfId="5"/>
    <cellStyle name="Normálna" xfId="0" builtinId="0"/>
    <cellStyle name="Normálna 2" xfId="1"/>
    <cellStyle name="Normálne 2" xfId="3"/>
    <cellStyle name="Výpočet" xfId="7" builtinId="22"/>
  </cellStyles>
  <dxfs count="1">
    <dxf>
      <font>
        <b/>
        <i/>
        <color rgb="FFFF0000"/>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roslav.pistek@justice.sk" TargetMode="External"/><Relationship Id="rId1" Type="http://schemas.openxmlformats.org/officeDocument/2006/relationships/hyperlink" Target="https://www.justice.gov.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38"/>
  <sheetViews>
    <sheetView tabSelected="1" topLeftCell="A7" zoomScale="130" zoomScaleNormal="130" workbookViewId="0">
      <selection activeCell="C15" sqref="C15:I15"/>
    </sheetView>
  </sheetViews>
  <sheetFormatPr defaultColWidth="8.85546875" defaultRowHeight="15" x14ac:dyDescent="0.25"/>
  <cols>
    <col min="2" max="2" width="11.28515625" customWidth="1"/>
    <col min="4" max="4" width="6.28515625" customWidth="1"/>
    <col min="6" max="6" width="7.28515625" customWidth="1"/>
    <col min="7" max="7" width="12.28515625" customWidth="1"/>
    <col min="8" max="8" width="6" customWidth="1"/>
    <col min="9" max="9" width="14.28515625" customWidth="1"/>
  </cols>
  <sheetData>
    <row r="1" spans="1:18" x14ac:dyDescent="0.25">
      <c r="A1" s="1"/>
      <c r="B1" s="1"/>
      <c r="C1" s="1"/>
      <c r="D1" s="1"/>
      <c r="E1" s="1"/>
      <c r="F1" s="1"/>
      <c r="G1" s="1"/>
      <c r="H1" s="1"/>
      <c r="I1" s="1"/>
      <c r="J1" s="3"/>
      <c r="K1" s="4"/>
      <c r="L1" s="4"/>
      <c r="M1" s="4"/>
      <c r="N1" s="4"/>
      <c r="O1" s="4"/>
      <c r="P1" s="4"/>
      <c r="Q1" s="4"/>
      <c r="R1" s="4"/>
    </row>
    <row r="2" spans="1:18" x14ac:dyDescent="0.25">
      <c r="A2" s="1"/>
      <c r="B2" s="1"/>
      <c r="C2" s="1"/>
      <c r="D2" s="1"/>
      <c r="E2" s="1"/>
      <c r="F2" s="1"/>
      <c r="G2" s="1"/>
      <c r="H2" s="1"/>
      <c r="I2" s="1"/>
      <c r="J2" s="4"/>
      <c r="K2" s="4"/>
      <c r="L2" s="4"/>
      <c r="M2" s="4"/>
      <c r="N2" s="4"/>
      <c r="O2" s="4"/>
      <c r="P2" s="4"/>
      <c r="Q2" s="4"/>
      <c r="R2" s="4"/>
    </row>
    <row r="3" spans="1:18" ht="15" customHeight="1" x14ac:dyDescent="0.25">
      <c r="A3" s="1"/>
      <c r="B3" s="1"/>
      <c r="C3" s="1"/>
      <c r="D3" s="1"/>
      <c r="E3" s="1"/>
      <c r="F3" s="1"/>
      <c r="G3" s="1"/>
      <c r="H3" s="1"/>
      <c r="I3" s="1"/>
      <c r="J3" s="4"/>
      <c r="K3" s="4"/>
      <c r="L3" s="4"/>
      <c r="M3" s="4"/>
      <c r="N3" s="4"/>
      <c r="O3" s="4"/>
      <c r="P3" s="4"/>
      <c r="Q3" s="4"/>
      <c r="R3" s="4"/>
    </row>
    <row r="4" spans="1:18" ht="15" customHeight="1" x14ac:dyDescent="0.25">
      <c r="A4" s="1"/>
      <c r="B4" s="1"/>
      <c r="C4" s="1"/>
      <c r="D4" s="1"/>
      <c r="E4" s="1"/>
      <c r="F4" s="1"/>
      <c r="G4" s="1"/>
      <c r="H4" s="1"/>
      <c r="I4" s="1"/>
      <c r="J4" s="4"/>
      <c r="K4" s="4"/>
      <c r="L4" s="4"/>
      <c r="M4" s="4"/>
      <c r="N4" s="4"/>
      <c r="O4" s="4"/>
      <c r="P4" s="4"/>
      <c r="Q4" s="4"/>
      <c r="R4" s="4"/>
    </row>
    <row r="5" spans="1:18" x14ac:dyDescent="0.25">
      <c r="A5" s="1"/>
      <c r="B5" s="1"/>
      <c r="C5" s="1"/>
      <c r="D5" s="1"/>
      <c r="E5" s="1"/>
      <c r="F5" s="1"/>
      <c r="G5" s="1"/>
      <c r="H5" s="1"/>
      <c r="I5" s="1"/>
      <c r="J5" s="4"/>
      <c r="K5" s="4"/>
      <c r="L5" s="4"/>
      <c r="M5" s="4"/>
      <c r="N5" s="4"/>
      <c r="O5" s="4"/>
      <c r="P5" s="4"/>
      <c r="Q5" s="4"/>
      <c r="R5" s="4"/>
    </row>
    <row r="6" spans="1:18" ht="57.75" customHeight="1" x14ac:dyDescent="0.25">
      <c r="A6" s="54" t="s">
        <v>0</v>
      </c>
      <c r="B6" s="54"/>
      <c r="C6" s="54"/>
      <c r="D6" s="54"/>
      <c r="E6" s="54"/>
      <c r="F6" s="54"/>
      <c r="G6" s="54"/>
      <c r="H6" s="54"/>
      <c r="I6" s="54"/>
      <c r="J6" s="4"/>
      <c r="K6" s="4"/>
      <c r="L6" s="4"/>
      <c r="M6" s="4"/>
      <c r="N6" s="4"/>
      <c r="O6" s="4"/>
      <c r="P6" s="4"/>
      <c r="Q6" s="4"/>
      <c r="R6" s="4"/>
    </row>
    <row r="7" spans="1:18" x14ac:dyDescent="0.25">
      <c r="A7" s="55"/>
      <c r="B7" s="55"/>
      <c r="C7" s="55"/>
      <c r="D7" s="55"/>
      <c r="E7" s="55"/>
      <c r="F7" s="55"/>
      <c r="G7" s="55"/>
      <c r="H7" s="55"/>
      <c r="I7" s="55"/>
      <c r="J7" s="4"/>
      <c r="K7" s="30" t="s">
        <v>1</v>
      </c>
      <c r="L7" s="4"/>
      <c r="M7" s="4"/>
      <c r="N7" s="4"/>
      <c r="O7" s="4"/>
      <c r="P7" s="4"/>
      <c r="Q7" s="4"/>
      <c r="R7" s="4"/>
    </row>
    <row r="8" spans="1:18" ht="3.75" customHeight="1" x14ac:dyDescent="0.25">
      <c r="A8" s="55"/>
      <c r="B8" s="55"/>
      <c r="C8" s="55"/>
      <c r="D8" s="55"/>
      <c r="E8" s="55"/>
      <c r="F8" s="55"/>
      <c r="G8" s="55"/>
      <c r="H8" s="55"/>
      <c r="I8" s="55"/>
      <c r="J8" s="4"/>
      <c r="K8" s="4"/>
      <c r="L8" s="4"/>
      <c r="M8" s="4"/>
      <c r="N8" s="4"/>
      <c r="O8" s="4"/>
      <c r="P8" s="4"/>
      <c r="Q8" s="4"/>
      <c r="R8" s="4"/>
    </row>
    <row r="9" spans="1:18" ht="14.25" hidden="1" customHeight="1" x14ac:dyDescent="0.25">
      <c r="A9" s="55"/>
      <c r="B9" s="55"/>
      <c r="C9" s="55"/>
      <c r="D9" s="55"/>
      <c r="E9" s="55"/>
      <c r="F9" s="55"/>
      <c r="G9" s="55"/>
      <c r="H9" s="55"/>
      <c r="I9" s="55"/>
      <c r="J9" s="4"/>
      <c r="K9" s="4"/>
      <c r="L9" s="4"/>
      <c r="M9" s="4"/>
      <c r="N9" s="4"/>
      <c r="O9" s="4"/>
      <c r="P9" s="4"/>
      <c r="Q9" s="4"/>
      <c r="R9" s="4"/>
    </row>
    <row r="10" spans="1:18" ht="15" customHeight="1" x14ac:dyDescent="0.25">
      <c r="A10" s="1"/>
      <c r="B10" s="1"/>
      <c r="C10" s="1"/>
      <c r="D10" s="1"/>
      <c r="E10" s="1"/>
      <c r="F10" s="1"/>
      <c r="G10" s="1"/>
      <c r="H10" s="1"/>
      <c r="I10" s="1"/>
      <c r="J10" s="4"/>
      <c r="K10" s="4"/>
      <c r="L10" s="4"/>
      <c r="M10" s="4"/>
      <c r="N10" s="4"/>
      <c r="O10" s="4"/>
      <c r="P10" s="4"/>
      <c r="Q10" s="4"/>
      <c r="R10" s="4"/>
    </row>
    <row r="11" spans="1:18" x14ac:dyDescent="0.25">
      <c r="B11" s="1"/>
      <c r="C11" s="1"/>
      <c r="D11" s="1"/>
      <c r="E11" s="1"/>
      <c r="F11" s="1"/>
      <c r="G11" s="1"/>
      <c r="H11" s="1"/>
      <c r="I11" s="1"/>
      <c r="J11" s="4"/>
      <c r="K11" s="4"/>
      <c r="L11" s="4"/>
      <c r="M11" s="4"/>
      <c r="N11" s="4"/>
      <c r="O11" s="4"/>
      <c r="P11" s="4"/>
      <c r="Q11" s="4"/>
      <c r="R11" s="4"/>
    </row>
    <row r="12" spans="1:18" ht="15.75" thickBot="1" x14ac:dyDescent="0.3">
      <c r="B12" s="1"/>
      <c r="C12" s="1"/>
      <c r="D12" s="1"/>
      <c r="E12" s="1"/>
      <c r="F12" s="1"/>
      <c r="G12" s="1"/>
      <c r="H12" s="1"/>
      <c r="I12" s="1"/>
      <c r="J12" s="4"/>
      <c r="K12" s="4"/>
      <c r="L12" s="4"/>
      <c r="M12" s="4"/>
      <c r="N12" s="4"/>
      <c r="O12" s="4"/>
      <c r="P12" s="4"/>
      <c r="Q12" s="4"/>
      <c r="R12" s="4"/>
    </row>
    <row r="13" spans="1:18" ht="16.5" x14ac:dyDescent="0.25">
      <c r="A13" s="60" t="s">
        <v>2</v>
      </c>
      <c r="B13" s="61"/>
      <c r="C13" s="62" t="s">
        <v>210</v>
      </c>
      <c r="D13" s="62"/>
      <c r="E13" s="62"/>
      <c r="F13" s="62"/>
      <c r="G13" s="62"/>
      <c r="H13" s="62"/>
      <c r="I13" s="63"/>
      <c r="J13" s="4"/>
      <c r="K13" s="4"/>
      <c r="L13" s="4"/>
      <c r="M13" s="4"/>
      <c r="N13" s="4"/>
      <c r="O13" s="4"/>
      <c r="P13" s="4"/>
      <c r="Q13" s="4"/>
      <c r="R13" s="4"/>
    </row>
    <row r="14" spans="1:18" ht="16.5" hidden="1" x14ac:dyDescent="0.25">
      <c r="A14" s="56" t="s">
        <v>3</v>
      </c>
      <c r="B14" s="57"/>
      <c r="C14" s="58"/>
      <c r="D14" s="58"/>
      <c r="E14" s="58"/>
      <c r="F14" s="58"/>
      <c r="G14" s="58"/>
      <c r="H14" s="58"/>
      <c r="I14" s="59"/>
      <c r="J14" s="4"/>
      <c r="K14" s="4"/>
      <c r="L14" s="4"/>
      <c r="M14" s="4"/>
      <c r="N14" s="4"/>
      <c r="O14" s="4"/>
      <c r="P14" s="4"/>
      <c r="Q14" s="4"/>
      <c r="R14" s="4"/>
    </row>
    <row r="15" spans="1:18" ht="30.75" customHeight="1" x14ac:dyDescent="0.25">
      <c r="A15" s="56" t="s">
        <v>4</v>
      </c>
      <c r="B15" s="57"/>
      <c r="C15" s="58" t="s">
        <v>213</v>
      </c>
      <c r="D15" s="58"/>
      <c r="E15" s="58"/>
      <c r="F15" s="58"/>
      <c r="G15" s="58"/>
      <c r="H15" s="58"/>
      <c r="I15" s="59"/>
      <c r="J15" s="4"/>
      <c r="K15" s="4"/>
      <c r="L15" s="4"/>
      <c r="M15" s="4"/>
      <c r="N15" s="4"/>
      <c r="O15" s="4"/>
      <c r="P15" s="4"/>
      <c r="Q15" s="4"/>
      <c r="R15" s="4"/>
    </row>
    <row r="16" spans="1:18" ht="14.45" customHeight="1" x14ac:dyDescent="0.25">
      <c r="A16" s="56" t="s">
        <v>5</v>
      </c>
      <c r="B16" s="57"/>
      <c r="C16" s="58" t="s">
        <v>6</v>
      </c>
      <c r="D16" s="58"/>
      <c r="E16" s="58"/>
      <c r="F16" s="58"/>
      <c r="G16" s="58"/>
      <c r="H16" s="58"/>
      <c r="I16" s="59"/>
      <c r="J16" s="4"/>
      <c r="K16" s="4"/>
      <c r="L16" s="4"/>
      <c r="M16" s="4"/>
      <c r="N16" s="4"/>
      <c r="O16" s="4"/>
      <c r="P16" s="4"/>
      <c r="Q16" s="4"/>
      <c r="R16" s="4"/>
    </row>
    <row r="17" spans="1:18" ht="16.5" x14ac:dyDescent="0.25">
      <c r="A17" s="56" t="s">
        <v>7</v>
      </c>
      <c r="B17" s="57"/>
      <c r="C17" s="58" t="s">
        <v>8</v>
      </c>
      <c r="D17" s="58"/>
      <c r="E17" s="58"/>
      <c r="F17" s="58"/>
      <c r="G17" s="58"/>
      <c r="H17" s="58"/>
      <c r="I17" s="59"/>
      <c r="J17" s="4"/>
      <c r="K17" s="4"/>
      <c r="L17" s="4"/>
      <c r="M17" s="4"/>
      <c r="N17" s="4"/>
      <c r="O17" s="4"/>
      <c r="P17" s="4"/>
      <c r="Q17" s="4"/>
      <c r="R17" s="4"/>
    </row>
    <row r="18" spans="1:18" ht="16.5" x14ac:dyDescent="0.25">
      <c r="A18" s="56" t="s">
        <v>9</v>
      </c>
      <c r="B18" s="57"/>
      <c r="C18" s="58" t="s">
        <v>10</v>
      </c>
      <c r="D18" s="58"/>
      <c r="E18" s="58"/>
      <c r="F18" s="58"/>
      <c r="G18" s="58"/>
      <c r="H18" s="58"/>
      <c r="I18" s="59"/>
      <c r="J18" s="4"/>
      <c r="K18" s="4"/>
      <c r="L18" s="4"/>
      <c r="M18" s="4"/>
      <c r="N18" s="4"/>
      <c r="O18" s="4"/>
      <c r="P18" s="4"/>
      <c r="Q18" s="4"/>
      <c r="R18" s="4"/>
    </row>
    <row r="19" spans="1:18" ht="16.5" x14ac:dyDescent="0.25">
      <c r="A19" s="56" t="s">
        <v>11</v>
      </c>
      <c r="B19" s="57"/>
      <c r="C19" s="64" t="s">
        <v>12</v>
      </c>
      <c r="D19" s="58"/>
      <c r="E19" s="58"/>
      <c r="F19" s="58"/>
      <c r="G19" s="58"/>
      <c r="H19" s="58"/>
      <c r="I19" s="59"/>
      <c r="J19" s="4"/>
      <c r="K19" s="4"/>
      <c r="L19" s="4"/>
      <c r="M19" s="4"/>
      <c r="N19" s="4"/>
      <c r="O19" s="4"/>
      <c r="P19" s="4"/>
      <c r="Q19" s="4"/>
      <c r="R19" s="4"/>
    </row>
    <row r="20" spans="1:18" ht="16.5" x14ac:dyDescent="0.25">
      <c r="A20" s="56" t="s">
        <v>13</v>
      </c>
      <c r="B20" s="57"/>
      <c r="C20" s="65" t="s">
        <v>14</v>
      </c>
      <c r="D20" s="65"/>
      <c r="E20" s="65"/>
      <c r="F20" s="65"/>
      <c r="G20" s="65"/>
      <c r="H20" s="65"/>
      <c r="I20" s="66"/>
      <c r="J20" s="4"/>
      <c r="K20" s="4"/>
      <c r="L20" s="4"/>
      <c r="M20" s="4"/>
      <c r="N20" s="4"/>
      <c r="O20" s="4"/>
      <c r="P20" s="4"/>
      <c r="Q20" s="4"/>
      <c r="R20" s="4"/>
    </row>
    <row r="21" spans="1:18" ht="19.5" customHeight="1" x14ac:dyDescent="0.25">
      <c r="A21" s="56" t="s">
        <v>15</v>
      </c>
      <c r="B21" s="57"/>
      <c r="C21" s="58" t="s">
        <v>211</v>
      </c>
      <c r="D21" s="58"/>
      <c r="E21" s="58"/>
      <c r="F21" s="58"/>
      <c r="G21" s="58"/>
      <c r="H21" s="58"/>
      <c r="I21" s="59"/>
      <c r="J21" s="4"/>
      <c r="K21" s="4"/>
      <c r="L21" s="4"/>
      <c r="M21" s="4"/>
      <c r="N21" s="4"/>
      <c r="O21" s="4"/>
      <c r="P21" s="4"/>
      <c r="Q21" s="4"/>
      <c r="R21" s="4"/>
    </row>
    <row r="22" spans="1:18" ht="33" customHeight="1" thickBot="1" x14ac:dyDescent="0.3">
      <c r="A22" s="67" t="s">
        <v>16</v>
      </c>
      <c r="B22" s="68"/>
      <c r="C22" s="69" t="s">
        <v>212</v>
      </c>
      <c r="D22" s="70"/>
      <c r="E22" s="70"/>
      <c r="F22" s="70"/>
      <c r="G22" s="70"/>
      <c r="H22" s="70"/>
      <c r="I22" s="71"/>
      <c r="J22" s="4"/>
      <c r="K22" s="4"/>
      <c r="L22" s="4"/>
      <c r="M22" s="4"/>
      <c r="N22" s="4"/>
      <c r="O22" s="4"/>
      <c r="P22" s="4"/>
      <c r="Q22" s="4"/>
      <c r="R22" s="4"/>
    </row>
    <row r="23" spans="1:18" x14ac:dyDescent="0.25">
      <c r="A23" s="1"/>
      <c r="B23" s="1"/>
      <c r="C23" s="1"/>
      <c r="D23" s="1"/>
      <c r="E23" s="1"/>
      <c r="F23" s="1"/>
      <c r="G23" s="1"/>
      <c r="H23" s="1"/>
      <c r="I23" s="1"/>
      <c r="J23" s="4"/>
      <c r="K23" s="4"/>
      <c r="L23" s="4"/>
      <c r="M23" s="4"/>
      <c r="N23" s="4"/>
      <c r="O23" s="4"/>
      <c r="P23" s="4"/>
      <c r="Q23" s="4"/>
      <c r="R23" s="4"/>
    </row>
    <row r="24" spans="1:18" x14ac:dyDescent="0.25">
      <c r="A24" s="72" t="s">
        <v>17</v>
      </c>
      <c r="B24" s="72"/>
      <c r="C24" s="72"/>
      <c r="D24" s="72"/>
      <c r="E24" s="72"/>
      <c r="F24" s="72"/>
      <c r="G24" s="72"/>
      <c r="H24" s="72"/>
      <c r="I24" s="72"/>
      <c r="J24" s="4"/>
      <c r="K24" s="4"/>
      <c r="L24" s="4"/>
      <c r="M24" s="4"/>
      <c r="N24" s="4"/>
      <c r="O24" s="4"/>
      <c r="P24" s="4"/>
      <c r="Q24" s="4"/>
      <c r="R24" s="4"/>
    </row>
    <row r="25" spans="1:18" x14ac:dyDescent="0.25">
      <c r="A25" s="32" t="s">
        <v>18</v>
      </c>
      <c r="B25" s="31"/>
      <c r="C25" s="31"/>
      <c r="D25" s="31"/>
      <c r="E25" s="31"/>
      <c r="F25" s="31"/>
      <c r="G25" s="31"/>
      <c r="H25" s="31"/>
      <c r="I25" s="31"/>
      <c r="J25" s="4"/>
      <c r="K25" s="4"/>
      <c r="L25" s="4"/>
      <c r="M25" s="4"/>
      <c r="N25" s="4"/>
      <c r="O25" s="4"/>
      <c r="P25" s="4"/>
      <c r="Q25" s="4"/>
      <c r="R25" s="4"/>
    </row>
    <row r="26" spans="1:18" x14ac:dyDescent="0.25">
      <c r="A26" s="32" t="s">
        <v>19</v>
      </c>
      <c r="B26" s="31"/>
      <c r="C26" s="31"/>
      <c r="D26" s="31"/>
      <c r="E26" s="31"/>
      <c r="F26" s="31"/>
      <c r="G26" s="31"/>
      <c r="H26" s="31"/>
      <c r="I26" s="31"/>
      <c r="J26" s="4"/>
      <c r="K26" s="4"/>
      <c r="L26" s="4"/>
      <c r="M26" s="4"/>
      <c r="N26" s="4"/>
      <c r="O26" s="4"/>
      <c r="P26" s="4"/>
      <c r="Q26" s="4"/>
      <c r="R26" s="4"/>
    </row>
    <row r="27" spans="1:18" x14ac:dyDescent="0.25">
      <c r="A27" s="29"/>
      <c r="B27" s="29"/>
      <c r="C27" s="29"/>
      <c r="D27" s="29"/>
      <c r="E27" s="29"/>
      <c r="F27" s="29"/>
      <c r="G27" s="29"/>
      <c r="H27" s="29"/>
      <c r="I27" s="29"/>
      <c r="J27" s="4"/>
      <c r="K27" s="4"/>
      <c r="L27" s="4"/>
      <c r="M27" s="4"/>
      <c r="N27" s="4"/>
      <c r="O27" s="4"/>
      <c r="P27" s="4"/>
      <c r="Q27" s="4"/>
      <c r="R27" s="4"/>
    </row>
    <row r="28" spans="1:18" x14ac:dyDescent="0.25">
      <c r="A28" s="2"/>
      <c r="B28" s="2"/>
      <c r="C28" s="1"/>
      <c r="D28" s="1"/>
      <c r="E28" s="1"/>
      <c r="F28" s="1"/>
      <c r="G28" s="1"/>
      <c r="H28" s="1"/>
      <c r="I28" s="1"/>
      <c r="J28" s="4"/>
      <c r="K28" s="4"/>
      <c r="L28" s="4"/>
      <c r="M28" s="4"/>
      <c r="N28" s="4"/>
      <c r="O28" s="4"/>
      <c r="P28" s="4"/>
      <c r="Q28" s="4"/>
      <c r="R28" s="4"/>
    </row>
    <row r="29" spans="1:18" x14ac:dyDescent="0.25">
      <c r="A29" s="1"/>
      <c r="B29" s="1"/>
      <c r="C29" s="1"/>
      <c r="D29" s="1"/>
      <c r="E29" s="1"/>
      <c r="F29" s="1"/>
      <c r="G29" s="1"/>
      <c r="H29" s="1"/>
      <c r="I29" s="1"/>
      <c r="J29" s="4"/>
      <c r="K29" s="4"/>
      <c r="L29" s="4"/>
      <c r="M29" s="4"/>
      <c r="N29" s="4"/>
      <c r="O29" s="4"/>
      <c r="P29" s="4"/>
      <c r="Q29" s="4"/>
      <c r="R29" s="4"/>
    </row>
    <row r="30" spans="1:18" x14ac:dyDescent="0.25">
      <c r="A30" s="1"/>
      <c r="B30" s="1"/>
      <c r="C30" s="1"/>
      <c r="D30" s="1"/>
      <c r="E30" s="1"/>
      <c r="F30" s="1"/>
      <c r="G30" s="1"/>
      <c r="H30" s="1"/>
      <c r="I30" s="1"/>
      <c r="J30" s="4"/>
      <c r="K30" s="4"/>
      <c r="L30" s="4"/>
      <c r="M30" s="4"/>
      <c r="N30" s="4"/>
      <c r="O30" s="4"/>
      <c r="P30" s="4"/>
      <c r="Q30" s="4"/>
      <c r="R30" s="4"/>
    </row>
    <row r="31" spans="1:18" x14ac:dyDescent="0.25">
      <c r="A31" s="1"/>
      <c r="B31" s="1"/>
      <c r="C31" s="1"/>
      <c r="D31" s="1"/>
      <c r="E31" s="1"/>
      <c r="F31" s="1"/>
      <c r="G31" s="1"/>
      <c r="H31" s="1"/>
      <c r="I31" s="1"/>
      <c r="J31" s="4"/>
      <c r="K31" s="4"/>
      <c r="L31" s="4"/>
      <c r="M31" s="4"/>
      <c r="N31" s="4"/>
      <c r="O31" s="4"/>
      <c r="P31" s="4"/>
      <c r="Q31" s="4"/>
      <c r="R31" s="4"/>
    </row>
    <row r="32" spans="1:18" x14ac:dyDescent="0.25">
      <c r="A32" s="1"/>
      <c r="B32" s="1"/>
      <c r="C32" s="1"/>
      <c r="D32" s="1"/>
      <c r="E32" s="1"/>
      <c r="F32" s="1"/>
      <c r="G32" s="1"/>
      <c r="H32" s="1"/>
      <c r="I32" s="1"/>
      <c r="J32" s="4"/>
      <c r="K32" s="4"/>
      <c r="L32" s="4"/>
      <c r="M32" s="4"/>
      <c r="N32" s="4"/>
      <c r="O32" s="4"/>
      <c r="P32" s="4"/>
      <c r="Q32" s="4"/>
      <c r="R32" s="4"/>
    </row>
    <row r="33" spans="1:18" x14ac:dyDescent="0.25">
      <c r="A33" s="1"/>
      <c r="B33" s="1"/>
      <c r="C33" s="1"/>
      <c r="D33" s="1"/>
      <c r="E33" s="1"/>
      <c r="F33" s="1"/>
      <c r="G33" s="1"/>
      <c r="H33" s="1"/>
      <c r="I33" s="1"/>
      <c r="J33" s="4"/>
      <c r="K33" s="4"/>
      <c r="L33" s="4"/>
      <c r="M33" s="4"/>
      <c r="N33" s="4"/>
      <c r="O33" s="4"/>
      <c r="P33" s="4"/>
      <c r="Q33" s="4"/>
      <c r="R33" s="4"/>
    </row>
    <row r="34" spans="1:18" x14ac:dyDescent="0.25">
      <c r="A34" s="1"/>
      <c r="B34" s="1"/>
      <c r="C34" s="1"/>
      <c r="D34" s="1"/>
      <c r="E34" s="1"/>
      <c r="F34" s="1"/>
      <c r="G34" s="1"/>
      <c r="H34" s="1"/>
      <c r="I34" s="1"/>
      <c r="J34" s="4"/>
      <c r="K34" s="4"/>
      <c r="L34" s="4"/>
      <c r="M34" s="4"/>
      <c r="N34" s="4"/>
      <c r="O34" s="4"/>
      <c r="P34" s="4"/>
      <c r="Q34" s="4"/>
      <c r="R34" s="4"/>
    </row>
    <row r="35" spans="1:18" x14ac:dyDescent="0.25">
      <c r="A35" s="1"/>
      <c r="B35" s="1"/>
      <c r="C35" s="1"/>
      <c r="D35" s="1"/>
      <c r="E35" s="1"/>
      <c r="F35" s="1"/>
      <c r="G35" s="1"/>
      <c r="H35" s="1"/>
      <c r="I35" s="1"/>
    </row>
    <row r="36" spans="1:18" x14ac:dyDescent="0.25">
      <c r="A36" s="1"/>
      <c r="B36" s="1"/>
      <c r="C36" s="1"/>
      <c r="D36" s="1"/>
      <c r="E36" s="1"/>
      <c r="F36" s="1"/>
      <c r="G36" s="1"/>
      <c r="H36" s="1"/>
      <c r="I36" s="1"/>
    </row>
    <row r="37" spans="1:18" x14ac:dyDescent="0.25">
      <c r="A37" s="1"/>
      <c r="B37" s="1"/>
      <c r="C37" s="1"/>
      <c r="D37" s="1"/>
      <c r="E37" s="1"/>
      <c r="F37" s="1"/>
      <c r="G37" s="1"/>
      <c r="H37" s="1"/>
      <c r="I37" s="1"/>
    </row>
    <row r="38" spans="1:18" x14ac:dyDescent="0.25">
      <c r="A38" s="1"/>
      <c r="B38" s="1"/>
      <c r="C38" s="1"/>
      <c r="D38" s="1"/>
      <c r="E38" s="1"/>
      <c r="F38" s="1"/>
      <c r="G38" s="1"/>
      <c r="H38" s="1"/>
      <c r="I38" s="1"/>
    </row>
  </sheetData>
  <mergeCells count="22">
    <mergeCell ref="A21:B21"/>
    <mergeCell ref="C21:I21"/>
    <mergeCell ref="A22:B22"/>
    <mergeCell ref="C22:I22"/>
    <mergeCell ref="A24:I24"/>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hyperlinks>
    <hyperlink ref="C19" r:id="rId1"/>
    <hyperlink ref="C22"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Q297"/>
  <sheetViews>
    <sheetView zoomScale="110" zoomScaleNormal="110" workbookViewId="0">
      <pane xSplit="1" topLeftCell="F1" activePane="topRight" state="frozen"/>
      <selection pane="topRight" activeCell="Q1" sqref="Q1"/>
    </sheetView>
  </sheetViews>
  <sheetFormatPr defaultColWidth="10.28515625" defaultRowHeight="12.75" x14ac:dyDescent="0.25"/>
  <cols>
    <col min="1" max="1" width="14.85546875" style="6" customWidth="1"/>
    <col min="2" max="2" width="36" style="6" customWidth="1"/>
    <col min="3" max="3" width="58.28515625" style="5" customWidth="1"/>
    <col min="4" max="4" width="50.140625" style="5" customWidth="1"/>
    <col min="5" max="5" width="66" style="5" customWidth="1"/>
    <col min="6" max="6" width="27.28515625" style="5" customWidth="1"/>
    <col min="7" max="7" width="19.28515625" style="5" customWidth="1"/>
    <col min="8" max="12" width="19.28515625" style="5" hidden="1" customWidth="1"/>
    <col min="13" max="13" width="27.28515625" style="5" customWidth="1"/>
    <col min="14" max="14" width="34.28515625" style="5" customWidth="1"/>
    <col min="15" max="15" width="64.28515625" style="5" customWidth="1"/>
    <col min="16" max="17" width="10.28515625" style="5" customWidth="1"/>
    <col min="18" max="16384" width="10.28515625" style="5"/>
  </cols>
  <sheetData>
    <row r="1" spans="1:17" ht="55.5" customHeight="1" x14ac:dyDescent="0.25">
      <c r="A1" s="73" t="s">
        <v>20</v>
      </c>
      <c r="B1" s="74"/>
      <c r="C1" s="74"/>
      <c r="D1" s="74"/>
      <c r="E1" s="74"/>
      <c r="F1" s="74"/>
      <c r="G1" s="74"/>
      <c r="H1" s="74"/>
      <c r="I1" s="74"/>
      <c r="J1" s="74"/>
      <c r="K1" s="74"/>
      <c r="L1" s="74"/>
      <c r="M1" s="74"/>
      <c r="N1" s="74"/>
      <c r="O1" s="75"/>
      <c r="P1" s="21"/>
    </row>
    <row r="2" spans="1:17" s="19" customFormat="1" ht="63.75" x14ac:dyDescent="0.25">
      <c r="A2" s="9" t="s">
        <v>21</v>
      </c>
      <c r="B2" s="9" t="s">
        <v>22</v>
      </c>
      <c r="C2" s="9" t="s">
        <v>23</v>
      </c>
      <c r="D2" s="9" t="s">
        <v>24</v>
      </c>
      <c r="E2" s="9" t="s">
        <v>25</v>
      </c>
      <c r="F2" s="9" t="s">
        <v>26</v>
      </c>
      <c r="G2" s="9" t="s">
        <v>27</v>
      </c>
      <c r="H2" s="9" t="s">
        <v>28</v>
      </c>
      <c r="I2" s="9" t="s">
        <v>29</v>
      </c>
      <c r="J2" s="9" t="s">
        <v>30</v>
      </c>
      <c r="K2" s="9" t="s">
        <v>31</v>
      </c>
      <c r="L2" s="9" t="s">
        <v>32</v>
      </c>
      <c r="M2" s="9" t="s">
        <v>33</v>
      </c>
      <c r="N2" s="9" t="s">
        <v>34</v>
      </c>
      <c r="O2" s="9" t="s">
        <v>35</v>
      </c>
    </row>
    <row r="3" spans="1:17" ht="25.5" x14ac:dyDescent="0.25">
      <c r="A3" s="20" t="s">
        <v>36</v>
      </c>
      <c r="B3" s="20" t="s">
        <v>37</v>
      </c>
      <c r="C3" s="22" t="s">
        <v>41</v>
      </c>
      <c r="D3" s="22" t="s">
        <v>42</v>
      </c>
      <c r="E3" s="13" t="s">
        <v>141</v>
      </c>
      <c r="F3" s="13" t="s">
        <v>38</v>
      </c>
      <c r="G3" s="13" t="s">
        <v>39</v>
      </c>
      <c r="H3" s="49"/>
      <c r="I3" s="49"/>
      <c r="J3" s="49"/>
      <c r="K3" s="50">
        <v>560</v>
      </c>
      <c r="L3" s="50">
        <f t="shared" ref="L3:L5" si="0">J3*K3</f>
        <v>0</v>
      </c>
      <c r="M3" s="48" t="str">
        <f>IFERROR(VLOOKUP(G3,' Moduly a inkrementy'!$B$3:$C$17,2,FALSE),"")</f>
        <v>Inkrement 1</v>
      </c>
      <c r="N3" s="12"/>
      <c r="O3" s="12"/>
      <c r="P3" s="14"/>
      <c r="Q3" s="11"/>
    </row>
    <row r="4" spans="1:17" ht="76.5" x14ac:dyDescent="0.25">
      <c r="A4" s="20" t="s">
        <v>40</v>
      </c>
      <c r="B4" s="20" t="s">
        <v>50</v>
      </c>
      <c r="C4" s="22" t="s">
        <v>142</v>
      </c>
      <c r="D4" s="13" t="s">
        <v>143</v>
      </c>
      <c r="E4" s="13" t="s">
        <v>144</v>
      </c>
      <c r="F4" s="13" t="s">
        <v>38</v>
      </c>
      <c r="G4" s="13" t="s">
        <v>39</v>
      </c>
      <c r="H4" s="49"/>
      <c r="I4" s="49"/>
      <c r="J4" s="49"/>
      <c r="K4" s="50">
        <v>561</v>
      </c>
      <c r="L4" s="50">
        <f t="shared" ref="L4" si="1">J4*K4</f>
        <v>0</v>
      </c>
      <c r="M4" s="48" t="str">
        <f>IFERROR(VLOOKUP(G4,' Moduly a inkrementy'!$B$3:$C$17,2,FALSE),"")</f>
        <v>Inkrement 1</v>
      </c>
      <c r="N4" s="12"/>
      <c r="O4" s="12"/>
      <c r="P4" s="14"/>
      <c r="Q4" s="11"/>
    </row>
    <row r="5" spans="1:17" ht="63.75" x14ac:dyDescent="0.25">
      <c r="A5" s="20" t="s">
        <v>43</v>
      </c>
      <c r="B5" s="20" t="s">
        <v>45</v>
      </c>
      <c r="C5" s="22" t="s">
        <v>142</v>
      </c>
      <c r="D5" s="13" t="s">
        <v>145</v>
      </c>
      <c r="E5" s="13" t="s">
        <v>146</v>
      </c>
      <c r="F5" s="13" t="s">
        <v>38</v>
      </c>
      <c r="G5" s="13" t="s">
        <v>39</v>
      </c>
      <c r="H5" s="49"/>
      <c r="I5" s="49"/>
      <c r="J5" s="49"/>
      <c r="K5" s="50">
        <v>560</v>
      </c>
      <c r="L5" s="50">
        <f t="shared" si="0"/>
        <v>0</v>
      </c>
      <c r="M5" s="48" t="str">
        <f>IFERROR(VLOOKUP(G5,' Moduly a inkrementy'!$B$3:$C$17,2,FALSE),"")</f>
        <v>Inkrement 1</v>
      </c>
      <c r="N5" s="12"/>
      <c r="O5" s="12"/>
      <c r="P5" s="14"/>
      <c r="Q5" s="11"/>
    </row>
    <row r="6" spans="1:17" ht="89.25" x14ac:dyDescent="0.25">
      <c r="A6" s="20" t="s">
        <v>44</v>
      </c>
      <c r="B6" s="20" t="s">
        <v>50</v>
      </c>
      <c r="C6" s="22" t="s">
        <v>142</v>
      </c>
      <c r="D6" s="13" t="s">
        <v>147</v>
      </c>
      <c r="E6" s="13" t="s">
        <v>148</v>
      </c>
      <c r="F6" s="13" t="s">
        <v>38</v>
      </c>
      <c r="G6" s="13" t="s">
        <v>39</v>
      </c>
      <c r="H6" s="49"/>
      <c r="I6" s="49"/>
      <c r="J6" s="49"/>
      <c r="K6" s="50"/>
      <c r="L6" s="50">
        <f t="shared" ref="L6:L7" si="2">J6*K6</f>
        <v>0</v>
      </c>
      <c r="M6" s="48" t="str">
        <f>IFERROR(VLOOKUP(G6,' Moduly a inkrementy'!$B$3:$C$17,2,FALSE),"")</f>
        <v>Inkrement 1</v>
      </c>
      <c r="N6" s="22"/>
      <c r="O6" s="22"/>
      <c r="P6" s="18"/>
      <c r="Q6" s="17"/>
    </row>
    <row r="7" spans="1:17" ht="63.75" x14ac:dyDescent="0.25">
      <c r="A7" s="20" t="s">
        <v>46</v>
      </c>
      <c r="B7" s="20" t="s">
        <v>45</v>
      </c>
      <c r="C7" s="22" t="s">
        <v>142</v>
      </c>
      <c r="D7" s="13" t="s">
        <v>149</v>
      </c>
      <c r="E7" s="13" t="s">
        <v>146</v>
      </c>
      <c r="F7" s="13" t="s">
        <v>38</v>
      </c>
      <c r="G7" s="13" t="s">
        <v>39</v>
      </c>
      <c r="H7" s="49"/>
      <c r="I7" s="49"/>
      <c r="J7" s="49"/>
      <c r="K7" s="50"/>
      <c r="L7" s="50">
        <f t="shared" si="2"/>
        <v>0</v>
      </c>
      <c r="M7" s="48" t="str">
        <f>IFERROR(VLOOKUP(G7,' Moduly a inkrementy'!$B$3:$C$17,2,FALSE),"")</f>
        <v>Inkrement 1</v>
      </c>
      <c r="N7" s="22"/>
      <c r="O7" s="22"/>
      <c r="P7" s="18"/>
      <c r="Q7" s="17"/>
    </row>
    <row r="8" spans="1:17" ht="89.25" x14ac:dyDescent="0.25">
      <c r="A8" s="20" t="s">
        <v>47</v>
      </c>
      <c r="B8" s="20" t="s">
        <v>50</v>
      </c>
      <c r="C8" s="22" t="s">
        <v>142</v>
      </c>
      <c r="D8" s="13" t="s">
        <v>151</v>
      </c>
      <c r="E8" s="13" t="s">
        <v>152</v>
      </c>
      <c r="F8" s="13" t="s">
        <v>38</v>
      </c>
      <c r="G8" s="13" t="s">
        <v>39</v>
      </c>
      <c r="H8" s="49"/>
      <c r="I8" s="49"/>
      <c r="J8" s="49"/>
      <c r="K8" s="50"/>
      <c r="L8" s="50">
        <f t="shared" ref="L8" si="3">J8*K8</f>
        <v>0</v>
      </c>
      <c r="M8" s="48" t="str">
        <f>IFERROR(VLOOKUP(G8,' Moduly a inkrementy'!$B$3:$C$17,2,FALSE),"")</f>
        <v>Inkrement 1</v>
      </c>
      <c r="N8" s="22"/>
      <c r="O8" s="22"/>
      <c r="P8" s="18"/>
      <c r="Q8" s="17"/>
    </row>
    <row r="9" spans="1:17" ht="63.75" x14ac:dyDescent="0.25">
      <c r="A9" s="20" t="s">
        <v>48</v>
      </c>
      <c r="B9" s="20" t="s">
        <v>45</v>
      </c>
      <c r="C9" s="22" t="s">
        <v>142</v>
      </c>
      <c r="D9" s="13" t="s">
        <v>150</v>
      </c>
      <c r="E9" s="13" t="s">
        <v>146</v>
      </c>
      <c r="F9" s="13" t="s">
        <v>38</v>
      </c>
      <c r="G9" s="13" t="s">
        <v>39</v>
      </c>
      <c r="H9" s="49"/>
      <c r="I9" s="49"/>
      <c r="J9" s="49"/>
      <c r="K9" s="50"/>
      <c r="L9" s="50">
        <f t="shared" ref="L9" si="4">J9*K9</f>
        <v>0</v>
      </c>
      <c r="M9" s="48" t="str">
        <f>IFERROR(VLOOKUP(G9,' Moduly a inkrementy'!$B$3:$C$17,2,FALSE),"")</f>
        <v>Inkrement 1</v>
      </c>
      <c r="N9" s="22"/>
      <c r="O9" s="22"/>
      <c r="P9" s="18"/>
      <c r="Q9" s="17"/>
    </row>
    <row r="10" spans="1:17" ht="51" x14ac:dyDescent="0.25">
      <c r="A10" s="20" t="s">
        <v>49</v>
      </c>
      <c r="B10" s="20" t="s">
        <v>50</v>
      </c>
      <c r="C10" s="22" t="s">
        <v>153</v>
      </c>
      <c r="D10" s="13" t="s">
        <v>154</v>
      </c>
      <c r="E10" s="13" t="s">
        <v>168</v>
      </c>
      <c r="F10" s="13" t="s">
        <v>38</v>
      </c>
      <c r="G10" s="13" t="s">
        <v>39</v>
      </c>
      <c r="H10" s="49" t="s">
        <v>51</v>
      </c>
      <c r="I10" s="49" t="s">
        <v>52</v>
      </c>
      <c r="J10" s="49">
        <v>12</v>
      </c>
      <c r="K10" s="50">
        <v>560</v>
      </c>
      <c r="L10" s="50">
        <f>J10*K10</f>
        <v>6720</v>
      </c>
      <c r="M10" s="48" t="str">
        <f>IFERROR(VLOOKUP(G10,' Moduly a inkrementy'!$B$3:$C$17,2,FALSE),"")</f>
        <v>Inkrement 1</v>
      </c>
      <c r="N10" s="22"/>
      <c r="O10" s="22"/>
      <c r="P10" s="18"/>
      <c r="Q10" s="17"/>
    </row>
    <row r="11" spans="1:17" ht="51" x14ac:dyDescent="0.25">
      <c r="A11" s="20" t="s">
        <v>53</v>
      </c>
      <c r="B11" s="20" t="s">
        <v>50</v>
      </c>
      <c r="C11" s="22" t="s">
        <v>153</v>
      </c>
      <c r="D11" s="13" t="s">
        <v>155</v>
      </c>
      <c r="E11" s="13" t="s">
        <v>171</v>
      </c>
      <c r="F11" s="13" t="s">
        <v>38</v>
      </c>
      <c r="G11" s="13" t="s">
        <v>39</v>
      </c>
      <c r="H11" s="49" t="s">
        <v>54</v>
      </c>
      <c r="I11" s="49" t="s">
        <v>55</v>
      </c>
      <c r="J11" s="49"/>
      <c r="K11" s="50">
        <v>560</v>
      </c>
      <c r="L11" s="50">
        <f>J11*K11</f>
        <v>0</v>
      </c>
      <c r="M11" s="48" t="str">
        <f>IFERROR(VLOOKUP(G11,' Moduly a inkrementy'!$B$3:$C$17,2,FALSE),"")</f>
        <v>Inkrement 1</v>
      </c>
      <c r="N11" s="22"/>
      <c r="O11" s="22"/>
      <c r="P11" s="18"/>
      <c r="Q11" s="17"/>
    </row>
    <row r="12" spans="1:17" ht="57.75" customHeight="1" x14ac:dyDescent="0.25">
      <c r="A12" s="20" t="s">
        <v>56</v>
      </c>
      <c r="B12" s="20" t="s">
        <v>50</v>
      </c>
      <c r="C12" s="22" t="s">
        <v>153</v>
      </c>
      <c r="D12" s="13" t="s">
        <v>156</v>
      </c>
      <c r="E12" s="13" t="s">
        <v>172</v>
      </c>
      <c r="F12" s="13" t="s">
        <v>38</v>
      </c>
      <c r="G12" s="13" t="s">
        <v>39</v>
      </c>
      <c r="H12" s="49"/>
      <c r="I12" s="49"/>
      <c r="J12" s="49"/>
      <c r="K12" s="50">
        <v>560</v>
      </c>
      <c r="L12" s="50">
        <f t="shared" ref="L12" si="5">J12*K12</f>
        <v>0</v>
      </c>
      <c r="M12" s="48" t="str">
        <f>IFERROR(VLOOKUP(G12,' Moduly a inkrementy'!$B$3:$C$17,2,FALSE),"")</f>
        <v>Inkrement 1</v>
      </c>
      <c r="N12" s="22"/>
      <c r="O12" s="22"/>
      <c r="P12" s="16"/>
      <c r="Q12" s="15"/>
    </row>
    <row r="13" spans="1:17" ht="63" customHeight="1" x14ac:dyDescent="0.25">
      <c r="A13" s="20" t="s">
        <v>57</v>
      </c>
      <c r="B13" s="20" t="s">
        <v>50</v>
      </c>
      <c r="C13" s="22" t="s">
        <v>153</v>
      </c>
      <c r="D13" s="13" t="s">
        <v>157</v>
      </c>
      <c r="E13" s="13" t="s">
        <v>173</v>
      </c>
      <c r="F13" s="13" t="s">
        <v>38</v>
      </c>
      <c r="G13" s="13" t="s">
        <v>39</v>
      </c>
      <c r="H13" s="49"/>
      <c r="I13" s="49"/>
      <c r="J13" s="49"/>
      <c r="K13" s="50">
        <v>560</v>
      </c>
      <c r="L13" s="50">
        <f t="shared" ref="L13" si="6">J13*K13</f>
        <v>0</v>
      </c>
      <c r="M13" s="48" t="str">
        <f>IFERROR(VLOOKUP(G13,' Moduly a inkrementy'!$B$3:$C$17,2,FALSE),"")</f>
        <v>Inkrement 1</v>
      </c>
      <c r="N13" s="22"/>
      <c r="O13" s="22"/>
      <c r="P13" s="16"/>
      <c r="Q13" s="15"/>
    </row>
    <row r="14" spans="1:17" ht="60.75" customHeight="1" x14ac:dyDescent="0.25">
      <c r="A14" s="20" t="s">
        <v>58</v>
      </c>
      <c r="B14" s="20" t="s">
        <v>50</v>
      </c>
      <c r="C14" s="22" t="s">
        <v>153</v>
      </c>
      <c r="D14" s="13" t="s">
        <v>158</v>
      </c>
      <c r="E14" s="13" t="s">
        <v>174</v>
      </c>
      <c r="F14" s="13" t="s">
        <v>38</v>
      </c>
      <c r="G14" s="13" t="s">
        <v>39</v>
      </c>
      <c r="H14" s="49" t="s">
        <v>59</v>
      </c>
      <c r="I14" s="49" t="s">
        <v>60</v>
      </c>
      <c r="J14" s="49"/>
      <c r="K14" s="50">
        <v>520</v>
      </c>
      <c r="L14" s="50">
        <f>J14*K14</f>
        <v>0</v>
      </c>
      <c r="M14" s="48" t="str">
        <f>IFERROR(VLOOKUP(G14,' Moduly a inkrementy'!$B$3:$C$17,2,FALSE),"")</f>
        <v>Inkrement 1</v>
      </c>
      <c r="N14" s="22"/>
      <c r="O14" s="22"/>
      <c r="P14" s="18"/>
      <c r="Q14" s="17"/>
    </row>
    <row r="15" spans="1:17" ht="51" x14ac:dyDescent="0.25">
      <c r="A15" s="20" t="s">
        <v>61</v>
      </c>
      <c r="B15" s="20" t="s">
        <v>50</v>
      </c>
      <c r="C15" s="22" t="s">
        <v>153</v>
      </c>
      <c r="D15" s="13" t="s">
        <v>159</v>
      </c>
      <c r="E15" s="13" t="s">
        <v>175</v>
      </c>
      <c r="F15" s="13" t="s">
        <v>38</v>
      </c>
      <c r="G15" s="13" t="s">
        <v>39</v>
      </c>
      <c r="H15" s="49" t="s">
        <v>59</v>
      </c>
      <c r="I15" s="49" t="s">
        <v>60</v>
      </c>
      <c r="J15" s="49"/>
      <c r="K15" s="50">
        <v>520</v>
      </c>
      <c r="L15" s="50">
        <f t="shared" ref="L15" si="7">J15*K15</f>
        <v>0</v>
      </c>
      <c r="M15" s="48" t="str">
        <f>IFERROR(VLOOKUP(G15,' Moduly a inkrementy'!$B$3:$C$17,2,FALSE),"")</f>
        <v>Inkrement 1</v>
      </c>
      <c r="N15" s="22"/>
      <c r="O15" s="22"/>
      <c r="P15" s="18"/>
      <c r="Q15" s="17"/>
    </row>
    <row r="16" spans="1:17" ht="51" x14ac:dyDescent="0.25">
      <c r="A16" s="20" t="s">
        <v>62</v>
      </c>
      <c r="B16" s="20" t="s">
        <v>50</v>
      </c>
      <c r="C16" s="22" t="s">
        <v>153</v>
      </c>
      <c r="D16" s="13" t="s">
        <v>160</v>
      </c>
      <c r="E16" s="13" t="s">
        <v>178</v>
      </c>
      <c r="F16" s="13" t="s">
        <v>38</v>
      </c>
      <c r="G16" s="13" t="s">
        <v>39</v>
      </c>
      <c r="H16" s="49" t="s">
        <v>59</v>
      </c>
      <c r="I16" s="49" t="s">
        <v>60</v>
      </c>
      <c r="J16" s="49"/>
      <c r="K16" s="50">
        <v>520</v>
      </c>
      <c r="L16" s="50">
        <f t="shared" ref="L16" si="8">J16*K16</f>
        <v>0</v>
      </c>
      <c r="M16" s="48" t="str">
        <f>IFERROR(VLOOKUP(G16,' Moduly a inkrementy'!$B$3:$C$17,2,FALSE),"")</f>
        <v>Inkrement 1</v>
      </c>
      <c r="N16" s="22"/>
      <c r="O16" s="22"/>
      <c r="P16" s="18"/>
      <c r="Q16" s="17"/>
    </row>
    <row r="17" spans="1:17" ht="283.5" customHeight="1" x14ac:dyDescent="0.25">
      <c r="A17" s="20" t="s">
        <v>63</v>
      </c>
      <c r="B17" s="20" t="s">
        <v>45</v>
      </c>
      <c r="C17" s="22" t="s">
        <v>153</v>
      </c>
      <c r="D17" s="13" t="s">
        <v>161</v>
      </c>
      <c r="E17" s="13" t="s">
        <v>169</v>
      </c>
      <c r="F17" s="13" t="s">
        <v>38</v>
      </c>
      <c r="G17" s="13" t="s">
        <v>39</v>
      </c>
      <c r="H17" s="49" t="s">
        <v>51</v>
      </c>
      <c r="I17" s="49" t="s">
        <v>52</v>
      </c>
      <c r="J17" s="49">
        <v>12</v>
      </c>
      <c r="K17" s="50">
        <v>560</v>
      </c>
      <c r="L17" s="50">
        <f>J17*K17</f>
        <v>6720</v>
      </c>
      <c r="M17" s="48" t="str">
        <f>IFERROR(VLOOKUP(G17,' Moduly a inkrementy'!$B$3:$C$17,2,FALSE),"")</f>
        <v>Inkrement 1</v>
      </c>
      <c r="N17" s="22"/>
      <c r="O17" s="22"/>
      <c r="P17" s="18"/>
      <c r="Q17" s="17"/>
    </row>
    <row r="18" spans="1:17" ht="293.25" x14ac:dyDescent="0.25">
      <c r="A18" s="20" t="s">
        <v>64</v>
      </c>
      <c r="B18" s="20" t="s">
        <v>45</v>
      </c>
      <c r="C18" s="22" t="s">
        <v>153</v>
      </c>
      <c r="D18" s="13" t="s">
        <v>162</v>
      </c>
      <c r="E18" s="13" t="s">
        <v>170</v>
      </c>
      <c r="F18" s="13" t="s">
        <v>38</v>
      </c>
      <c r="G18" s="13" t="s">
        <v>39</v>
      </c>
      <c r="H18" s="49"/>
      <c r="I18" s="49"/>
      <c r="J18" s="49"/>
      <c r="K18" s="50">
        <v>560</v>
      </c>
      <c r="L18" s="50">
        <f t="shared" ref="L18" si="9">J18*K18</f>
        <v>0</v>
      </c>
      <c r="M18" s="48" t="str">
        <f>IFERROR(VLOOKUP(G18,' Moduly a inkrementy'!$B$3:$C$17,2,FALSE),"")</f>
        <v>Inkrement 1</v>
      </c>
      <c r="N18" s="22"/>
      <c r="O18" s="22"/>
      <c r="P18" s="16"/>
      <c r="Q18" s="15"/>
    </row>
    <row r="19" spans="1:17" ht="293.25" x14ac:dyDescent="0.25">
      <c r="A19" s="20" t="s">
        <v>65</v>
      </c>
      <c r="B19" s="20" t="s">
        <v>45</v>
      </c>
      <c r="C19" s="22" t="s">
        <v>153</v>
      </c>
      <c r="D19" s="13" t="s">
        <v>163</v>
      </c>
      <c r="E19" s="13" t="s">
        <v>170</v>
      </c>
      <c r="F19" s="13" t="s">
        <v>38</v>
      </c>
      <c r="G19" s="13" t="s">
        <v>39</v>
      </c>
      <c r="H19" s="49" t="s">
        <v>59</v>
      </c>
      <c r="I19" s="49" t="s">
        <v>60</v>
      </c>
      <c r="J19" s="49"/>
      <c r="K19" s="50">
        <v>520</v>
      </c>
      <c r="L19" s="50">
        <f t="shared" ref="L19" si="10">J19*K19</f>
        <v>0</v>
      </c>
      <c r="M19" s="48" t="str">
        <f>IFERROR(VLOOKUP(G19,' Moduly a inkrementy'!$B$3:$C$17,2,FALSE),"")</f>
        <v>Inkrement 1</v>
      </c>
      <c r="N19" s="22"/>
      <c r="O19" s="22"/>
      <c r="P19" s="18"/>
      <c r="Q19" s="17"/>
    </row>
    <row r="20" spans="1:17" ht="293.25" x14ac:dyDescent="0.25">
      <c r="A20" s="20" t="s">
        <v>66</v>
      </c>
      <c r="B20" s="20" t="s">
        <v>45</v>
      </c>
      <c r="C20" s="22" t="s">
        <v>153</v>
      </c>
      <c r="D20" s="13" t="s">
        <v>164</v>
      </c>
      <c r="E20" s="13" t="s">
        <v>170</v>
      </c>
      <c r="F20" s="13" t="s">
        <v>38</v>
      </c>
      <c r="G20" s="13" t="s">
        <v>39</v>
      </c>
      <c r="H20" s="49" t="s">
        <v>59</v>
      </c>
      <c r="I20" s="49" t="s">
        <v>60</v>
      </c>
      <c r="J20" s="49"/>
      <c r="K20" s="50">
        <v>520</v>
      </c>
      <c r="L20" s="50">
        <f t="shared" ref="L20" si="11">J20*K20</f>
        <v>0</v>
      </c>
      <c r="M20" s="48" t="str">
        <f>IFERROR(VLOOKUP(G20,' Moduly a inkrementy'!$B$3:$C$17,2,FALSE),"")</f>
        <v>Inkrement 1</v>
      </c>
      <c r="N20" s="22"/>
      <c r="O20" s="22"/>
      <c r="P20" s="18"/>
      <c r="Q20" s="17"/>
    </row>
    <row r="21" spans="1:17" ht="277.5" customHeight="1" x14ac:dyDescent="0.25">
      <c r="A21" s="20" t="s">
        <v>67</v>
      </c>
      <c r="B21" s="20" t="s">
        <v>45</v>
      </c>
      <c r="C21" s="22" t="s">
        <v>153</v>
      </c>
      <c r="D21" s="13" t="s">
        <v>165</v>
      </c>
      <c r="E21" s="13" t="s">
        <v>170</v>
      </c>
      <c r="F21" s="13" t="s">
        <v>38</v>
      </c>
      <c r="G21" s="13" t="s">
        <v>39</v>
      </c>
      <c r="H21" s="49"/>
      <c r="I21" s="49"/>
      <c r="J21" s="49"/>
      <c r="K21" s="50"/>
      <c r="L21" s="50">
        <f t="shared" ref="L21" si="12">J21*K21</f>
        <v>0</v>
      </c>
      <c r="M21" s="48" t="str">
        <f>IFERROR(VLOOKUP(G21,' Moduly a inkrementy'!$B$3:$C$17,2,FALSE),"")</f>
        <v>Inkrement 1</v>
      </c>
      <c r="N21" s="22"/>
      <c r="O21" s="22"/>
      <c r="P21" s="18"/>
      <c r="Q21" s="17"/>
    </row>
    <row r="22" spans="1:17" ht="255.75" customHeight="1" x14ac:dyDescent="0.25">
      <c r="A22" s="20" t="s">
        <v>68</v>
      </c>
      <c r="B22" s="20" t="s">
        <v>45</v>
      </c>
      <c r="C22" s="22" t="s">
        <v>153</v>
      </c>
      <c r="D22" s="13" t="s">
        <v>166</v>
      </c>
      <c r="E22" s="13" t="s">
        <v>176</v>
      </c>
      <c r="F22" s="13" t="s">
        <v>38</v>
      </c>
      <c r="G22" s="13" t="s">
        <v>39</v>
      </c>
      <c r="H22" s="49"/>
      <c r="I22" s="49"/>
      <c r="J22" s="49"/>
      <c r="K22" s="50"/>
      <c r="L22" s="50">
        <f t="shared" ref="L22" si="13">J22*K22</f>
        <v>0</v>
      </c>
      <c r="M22" s="48" t="str">
        <f>IFERROR(VLOOKUP(G22,' Moduly a inkrementy'!$B$3:$C$17,2,FALSE),"")</f>
        <v>Inkrement 1</v>
      </c>
      <c r="N22" s="22"/>
      <c r="O22" s="22"/>
      <c r="P22" s="18"/>
      <c r="Q22" s="17"/>
    </row>
    <row r="23" spans="1:17" ht="242.25" x14ac:dyDescent="0.25">
      <c r="A23" s="20" t="s">
        <v>69</v>
      </c>
      <c r="B23" s="20" t="s">
        <v>45</v>
      </c>
      <c r="C23" s="22" t="s">
        <v>153</v>
      </c>
      <c r="D23" s="13" t="s">
        <v>167</v>
      </c>
      <c r="E23" s="13" t="s">
        <v>177</v>
      </c>
      <c r="F23" s="13" t="s">
        <v>38</v>
      </c>
      <c r="G23" s="13" t="s">
        <v>39</v>
      </c>
      <c r="H23" s="49"/>
      <c r="I23" s="49"/>
      <c r="J23" s="49"/>
      <c r="K23" s="50"/>
      <c r="L23" s="50">
        <f>J23*K23</f>
        <v>0</v>
      </c>
      <c r="M23" s="48" t="str">
        <f>IFERROR(VLOOKUP(G23,' Moduly a inkrementy'!$B$3:$C$17,2,FALSE),"")</f>
        <v>Inkrement 1</v>
      </c>
      <c r="N23" s="22"/>
      <c r="O23" s="22"/>
      <c r="P23" s="18"/>
      <c r="Q23" s="17"/>
    </row>
    <row r="24" spans="1:17" ht="204" x14ac:dyDescent="0.25">
      <c r="A24" s="20" t="s">
        <v>70</v>
      </c>
      <c r="B24" s="20" t="s">
        <v>50</v>
      </c>
      <c r="C24" s="22" t="s">
        <v>179</v>
      </c>
      <c r="D24" s="13" t="s">
        <v>183</v>
      </c>
      <c r="E24" s="13" t="s">
        <v>180</v>
      </c>
      <c r="F24" s="13" t="s">
        <v>38</v>
      </c>
      <c r="G24" s="13" t="s">
        <v>39</v>
      </c>
      <c r="H24" s="49"/>
      <c r="I24" s="49"/>
      <c r="J24" s="49"/>
      <c r="K24" s="50"/>
      <c r="L24" s="50">
        <f>J24*K24</f>
        <v>0</v>
      </c>
      <c r="M24" s="48" t="str">
        <f>IFERROR(VLOOKUP(G24,' Moduly a inkrementy'!$B$3:$C$17,2,FALSE),"")</f>
        <v>Inkrement 1</v>
      </c>
      <c r="N24" s="22"/>
      <c r="O24" s="22"/>
      <c r="P24" s="18"/>
      <c r="Q24" s="17"/>
    </row>
    <row r="25" spans="1:17" ht="103.5" customHeight="1" x14ac:dyDescent="0.25">
      <c r="A25" s="20" t="s">
        <v>71</v>
      </c>
      <c r="B25" s="20" t="s">
        <v>45</v>
      </c>
      <c r="C25" s="22" t="s">
        <v>179</v>
      </c>
      <c r="D25" s="13" t="s">
        <v>181</v>
      </c>
      <c r="E25" s="13" t="s">
        <v>182</v>
      </c>
      <c r="F25" s="13" t="s">
        <v>38</v>
      </c>
      <c r="G25" s="13" t="s">
        <v>39</v>
      </c>
      <c r="H25" s="49"/>
      <c r="I25" s="49"/>
      <c r="J25" s="49"/>
      <c r="K25" s="50"/>
      <c r="L25" s="50">
        <f t="shared" ref="L25" si="14">J25*K25</f>
        <v>0</v>
      </c>
      <c r="M25" s="48" t="str">
        <f>IFERROR(VLOOKUP(G25,' Moduly a inkrementy'!$B$3:$C$17,2,FALSE),"")</f>
        <v>Inkrement 1</v>
      </c>
      <c r="N25" s="22"/>
      <c r="O25" s="22"/>
      <c r="P25" s="18"/>
      <c r="Q25" s="17"/>
    </row>
    <row r="26" spans="1:17" ht="140.25" x14ac:dyDescent="0.25">
      <c r="A26" s="20" t="s">
        <v>72</v>
      </c>
      <c r="B26" s="20" t="s">
        <v>50</v>
      </c>
      <c r="C26" s="22" t="s">
        <v>179</v>
      </c>
      <c r="D26" s="13" t="s">
        <v>184</v>
      </c>
      <c r="E26" s="13" t="s">
        <v>186</v>
      </c>
      <c r="F26" s="13" t="s">
        <v>38</v>
      </c>
      <c r="G26" s="13" t="s">
        <v>39</v>
      </c>
      <c r="H26" s="49" t="s">
        <v>51</v>
      </c>
      <c r="I26" s="49" t="s">
        <v>52</v>
      </c>
      <c r="J26" s="49">
        <v>12</v>
      </c>
      <c r="K26" s="50">
        <v>560</v>
      </c>
      <c r="L26" s="50">
        <f>J26*K26</f>
        <v>6720</v>
      </c>
      <c r="M26" s="48" t="str">
        <f>IFERROR(VLOOKUP(G26,' Moduly a inkrementy'!$B$3:$C$17,2,FALSE),"")</f>
        <v>Inkrement 1</v>
      </c>
      <c r="N26" s="22"/>
      <c r="O26" s="22"/>
      <c r="P26" s="18"/>
      <c r="Q26" s="17"/>
    </row>
    <row r="27" spans="1:17" ht="204" x14ac:dyDescent="0.25">
      <c r="A27" s="20" t="s">
        <v>73</v>
      </c>
      <c r="B27" s="20" t="s">
        <v>45</v>
      </c>
      <c r="C27" s="22" t="s">
        <v>179</v>
      </c>
      <c r="D27" s="13" t="s">
        <v>185</v>
      </c>
      <c r="E27" s="13" t="s">
        <v>187</v>
      </c>
      <c r="F27" s="13" t="s">
        <v>38</v>
      </c>
      <c r="G27" s="13" t="s">
        <v>39</v>
      </c>
      <c r="H27" s="49" t="s">
        <v>51</v>
      </c>
      <c r="I27" s="49" t="s">
        <v>52</v>
      </c>
      <c r="J27" s="49">
        <v>12</v>
      </c>
      <c r="K27" s="50">
        <v>560</v>
      </c>
      <c r="L27" s="50">
        <f>J27*K27</f>
        <v>6720</v>
      </c>
      <c r="M27" s="48" t="str">
        <f>IFERROR(VLOOKUP(G27,' Moduly a inkrementy'!$B$3:$C$17,2,FALSE),"")</f>
        <v>Inkrement 1</v>
      </c>
      <c r="N27" s="22"/>
      <c r="O27" s="22"/>
      <c r="P27" s="18"/>
      <c r="Q27" s="17"/>
    </row>
    <row r="28" spans="1:17" ht="382.5" x14ac:dyDescent="0.25">
      <c r="A28" s="20" t="s">
        <v>74</v>
      </c>
      <c r="B28" s="20" t="s">
        <v>50</v>
      </c>
      <c r="C28" s="22" t="s">
        <v>188</v>
      </c>
      <c r="D28" s="13" t="s">
        <v>191</v>
      </c>
      <c r="E28" s="13" t="s">
        <v>193</v>
      </c>
      <c r="F28" s="13" t="s">
        <v>38</v>
      </c>
      <c r="G28" s="13" t="s">
        <v>39</v>
      </c>
      <c r="H28" s="49" t="s">
        <v>51</v>
      </c>
      <c r="I28" s="49" t="s">
        <v>52</v>
      </c>
      <c r="J28" s="49">
        <v>12</v>
      </c>
      <c r="K28" s="50">
        <v>560</v>
      </c>
      <c r="L28" s="50">
        <f>J28*K28</f>
        <v>6720</v>
      </c>
      <c r="M28" s="48" t="str">
        <f>IFERROR(VLOOKUP(G28,' Moduly a inkrementy'!$B$3:$C$17,2,FALSE),"")</f>
        <v>Inkrement 1</v>
      </c>
      <c r="N28" s="22"/>
      <c r="O28" s="22"/>
      <c r="P28" s="18"/>
      <c r="Q28" s="17"/>
    </row>
    <row r="29" spans="1:17" ht="382.5" x14ac:dyDescent="0.25">
      <c r="A29" s="20" t="s">
        <v>75</v>
      </c>
      <c r="B29" s="20" t="s">
        <v>50</v>
      </c>
      <c r="C29" s="22" t="s">
        <v>188</v>
      </c>
      <c r="D29" s="13" t="s">
        <v>192</v>
      </c>
      <c r="E29" s="13" t="s">
        <v>195</v>
      </c>
      <c r="F29" s="13" t="s">
        <v>38</v>
      </c>
      <c r="G29" s="13" t="s">
        <v>39</v>
      </c>
      <c r="H29" s="49" t="s">
        <v>51</v>
      </c>
      <c r="I29" s="49" t="s">
        <v>52</v>
      </c>
      <c r="J29" s="49">
        <v>12</v>
      </c>
      <c r="K29" s="50">
        <v>560</v>
      </c>
      <c r="L29" s="50">
        <f>J29*K29</f>
        <v>6720</v>
      </c>
      <c r="M29" s="48" t="str">
        <f>IFERROR(VLOOKUP(G29,' Moduly a inkrementy'!$B$3:$C$17,2,FALSE),"")</f>
        <v>Inkrement 1</v>
      </c>
      <c r="N29" s="22"/>
      <c r="O29" s="22"/>
      <c r="P29" s="18"/>
      <c r="Q29" s="17"/>
    </row>
    <row r="30" spans="1:17" ht="369.75" x14ac:dyDescent="0.25">
      <c r="A30" s="20" t="s">
        <v>76</v>
      </c>
      <c r="B30" s="20" t="s">
        <v>45</v>
      </c>
      <c r="C30" s="22" t="s">
        <v>188</v>
      </c>
      <c r="D30" s="13" t="s">
        <v>189</v>
      </c>
      <c r="E30" s="13" t="s">
        <v>194</v>
      </c>
      <c r="F30" s="13" t="s">
        <v>38</v>
      </c>
      <c r="G30" s="13" t="s">
        <v>39</v>
      </c>
      <c r="H30" s="49" t="s">
        <v>51</v>
      </c>
      <c r="I30" s="49" t="s">
        <v>52</v>
      </c>
      <c r="J30" s="49">
        <v>12</v>
      </c>
      <c r="K30" s="50">
        <v>560</v>
      </c>
      <c r="L30" s="50">
        <f>J30*K30</f>
        <v>6720</v>
      </c>
      <c r="M30" s="48" t="str">
        <f>IFERROR(VLOOKUP(G30,' Moduly a inkrementy'!$B$3:$C$17,2,FALSE),"")</f>
        <v>Inkrement 1</v>
      </c>
      <c r="N30" s="22"/>
      <c r="O30" s="22"/>
      <c r="P30" s="18"/>
      <c r="Q30" s="17"/>
    </row>
    <row r="31" spans="1:17" ht="394.5" customHeight="1" x14ac:dyDescent="0.25">
      <c r="A31" s="20" t="s">
        <v>77</v>
      </c>
      <c r="B31" s="20" t="s">
        <v>45</v>
      </c>
      <c r="C31" s="22" t="s">
        <v>188</v>
      </c>
      <c r="D31" s="13" t="s">
        <v>190</v>
      </c>
      <c r="E31" s="13" t="s">
        <v>194</v>
      </c>
      <c r="F31" s="13" t="s">
        <v>38</v>
      </c>
      <c r="G31" s="13" t="s">
        <v>39</v>
      </c>
      <c r="H31" s="49" t="s">
        <v>59</v>
      </c>
      <c r="I31" s="49" t="s">
        <v>60</v>
      </c>
      <c r="J31" s="49"/>
      <c r="K31" s="50">
        <v>520</v>
      </c>
      <c r="L31" s="50">
        <f t="shared" ref="L31" si="15">J31*K31</f>
        <v>0</v>
      </c>
      <c r="M31" s="48" t="str">
        <f>IFERROR(VLOOKUP(G31,' Moduly a inkrementy'!$B$3:$C$17,2,FALSE),"")</f>
        <v>Inkrement 1</v>
      </c>
      <c r="N31" s="22"/>
      <c r="O31" s="22"/>
      <c r="P31" s="18"/>
      <c r="Q31" s="17"/>
    </row>
    <row r="32" spans="1:17" ht="102" x14ac:dyDescent="0.25">
      <c r="A32" s="20" t="s">
        <v>196</v>
      </c>
      <c r="B32" s="20" t="s">
        <v>45</v>
      </c>
      <c r="C32" s="22" t="s">
        <v>197</v>
      </c>
      <c r="D32" s="22" t="s">
        <v>197</v>
      </c>
      <c r="E32" s="13" t="s">
        <v>198</v>
      </c>
      <c r="F32" s="13" t="s">
        <v>38</v>
      </c>
      <c r="G32" s="13" t="s">
        <v>39</v>
      </c>
      <c r="H32" s="49" t="s">
        <v>59</v>
      </c>
      <c r="I32" s="49" t="s">
        <v>60</v>
      </c>
      <c r="J32" s="49"/>
      <c r="K32" s="50">
        <v>520</v>
      </c>
      <c r="L32" s="50">
        <f t="shared" ref="L32" si="16">J32*K32</f>
        <v>0</v>
      </c>
      <c r="M32" s="48" t="str">
        <f>IFERROR(VLOOKUP(G32,' Moduly a inkrementy'!$B$3:$C$17,2,FALSE),"")</f>
        <v>Inkrement 1</v>
      </c>
      <c r="N32" s="22"/>
      <c r="O32" s="22"/>
      <c r="P32" s="18"/>
      <c r="Q32" s="17"/>
    </row>
    <row r="33" spans="1:17" ht="242.25" x14ac:dyDescent="0.25">
      <c r="A33" s="20" t="s">
        <v>199</v>
      </c>
      <c r="B33" s="20" t="s">
        <v>45</v>
      </c>
      <c r="C33" s="22" t="s">
        <v>200</v>
      </c>
      <c r="D33" s="13" t="s">
        <v>201</v>
      </c>
      <c r="E33" s="13" t="s">
        <v>202</v>
      </c>
      <c r="F33" s="13" t="s">
        <v>38</v>
      </c>
      <c r="G33" s="13" t="s">
        <v>39</v>
      </c>
      <c r="H33" s="49" t="s">
        <v>59</v>
      </c>
      <c r="I33" s="49" t="s">
        <v>60</v>
      </c>
      <c r="J33" s="49"/>
      <c r="K33" s="50">
        <v>520</v>
      </c>
      <c r="L33" s="50">
        <f t="shared" ref="L33" si="17">J33*K33</f>
        <v>0</v>
      </c>
      <c r="M33" s="48" t="str">
        <f>IFERROR(VLOOKUP(G33,' Moduly a inkrementy'!$B$3:$C$17,2,FALSE),"")</f>
        <v>Inkrement 1</v>
      </c>
      <c r="N33" s="22"/>
      <c r="O33" s="22"/>
      <c r="P33" s="18"/>
      <c r="Q33" s="17"/>
    </row>
    <row r="34" spans="1:17" ht="409.5" x14ac:dyDescent="0.25">
      <c r="A34" s="20" t="s">
        <v>205</v>
      </c>
      <c r="B34" s="20" t="s">
        <v>50</v>
      </c>
      <c r="C34" s="22" t="s">
        <v>203</v>
      </c>
      <c r="D34" s="22" t="s">
        <v>204</v>
      </c>
      <c r="E34" s="13" t="s">
        <v>208</v>
      </c>
      <c r="F34" s="13" t="s">
        <v>38</v>
      </c>
      <c r="G34" s="13" t="s">
        <v>39</v>
      </c>
      <c r="H34" s="49" t="s">
        <v>59</v>
      </c>
      <c r="I34" s="49" t="s">
        <v>60</v>
      </c>
      <c r="J34" s="49"/>
      <c r="K34" s="50">
        <v>520</v>
      </c>
      <c r="L34" s="50">
        <f t="shared" ref="L34" si="18">J34*K34</f>
        <v>0</v>
      </c>
      <c r="M34" s="48" t="str">
        <f>IFERROR(VLOOKUP(G34,' Moduly a inkrementy'!$B$3:$C$17,2,FALSE),"")</f>
        <v>Inkrement 1</v>
      </c>
      <c r="N34" s="22"/>
      <c r="O34" s="22"/>
      <c r="P34" s="18"/>
      <c r="Q34" s="17"/>
    </row>
    <row r="35" spans="1:17" ht="409.5" x14ac:dyDescent="0.25">
      <c r="A35" s="20" t="s">
        <v>206</v>
      </c>
      <c r="B35" s="20" t="s">
        <v>50</v>
      </c>
      <c r="C35" s="22" t="s">
        <v>203</v>
      </c>
      <c r="D35" s="22" t="s">
        <v>207</v>
      </c>
      <c r="E35" s="13" t="s">
        <v>209</v>
      </c>
      <c r="F35" s="13" t="s">
        <v>38</v>
      </c>
      <c r="G35" s="13" t="s">
        <v>39</v>
      </c>
      <c r="H35" s="49" t="s">
        <v>59</v>
      </c>
      <c r="I35" s="49" t="s">
        <v>60</v>
      </c>
      <c r="J35" s="49"/>
      <c r="K35" s="50">
        <v>520</v>
      </c>
      <c r="L35" s="50">
        <f t="shared" ref="L35" si="19">J35*K35</f>
        <v>0</v>
      </c>
      <c r="M35" s="48" t="str">
        <f>IFERROR(VLOOKUP(G35,' Moduly a inkrementy'!$B$3:$C$17,2,FALSE),"")</f>
        <v>Inkrement 1</v>
      </c>
      <c r="N35" s="22"/>
      <c r="O35" s="22"/>
      <c r="P35" s="18"/>
      <c r="Q35" s="17"/>
    </row>
    <row r="36" spans="1:17" ht="15" x14ac:dyDescent="0.25">
      <c r="A36" s="20"/>
      <c r="B36" s="20"/>
      <c r="C36" s="22"/>
      <c r="D36" s="13"/>
      <c r="E36" s="13"/>
      <c r="F36" s="13"/>
      <c r="G36" s="13"/>
      <c r="H36" s="49" t="s">
        <v>59</v>
      </c>
      <c r="I36" s="49" t="s">
        <v>60</v>
      </c>
      <c r="J36" s="49"/>
      <c r="K36" s="50">
        <v>520</v>
      </c>
      <c r="L36" s="50">
        <f t="shared" ref="L36:L37" si="20">J36*K36</f>
        <v>0</v>
      </c>
      <c r="M36" s="48" t="str">
        <f>IFERROR(VLOOKUP(G36,' Moduly a inkrementy'!$B$3:$C$17,2,FALSE),"")</f>
        <v/>
      </c>
      <c r="N36" s="22"/>
      <c r="O36" s="22"/>
      <c r="P36" s="18"/>
      <c r="Q36" s="17"/>
    </row>
    <row r="37" spans="1:17" ht="15" x14ac:dyDescent="0.25">
      <c r="A37" s="20"/>
      <c r="B37" s="20"/>
      <c r="C37" s="22"/>
      <c r="D37" s="13"/>
      <c r="E37" s="13"/>
      <c r="F37" s="13"/>
      <c r="G37" s="13"/>
      <c r="H37" s="49"/>
      <c r="I37" s="49"/>
      <c r="J37" s="49"/>
      <c r="K37" s="50">
        <v>560</v>
      </c>
      <c r="L37" s="50">
        <f t="shared" si="20"/>
        <v>0</v>
      </c>
      <c r="M37" s="48" t="str">
        <f>IFERROR(VLOOKUP(G37,' Moduly a inkrementy'!$B$3:$C$17,2,FALSE),"")</f>
        <v/>
      </c>
      <c r="N37" s="22"/>
      <c r="O37" s="22"/>
      <c r="P37" s="18"/>
      <c r="Q37" s="17"/>
    </row>
    <row r="38" spans="1:17" ht="15" x14ac:dyDescent="0.25">
      <c r="A38" s="20"/>
      <c r="B38" s="20"/>
      <c r="C38" s="22"/>
      <c r="D38" s="13"/>
      <c r="E38" s="13"/>
      <c r="F38" s="13"/>
      <c r="G38" s="13"/>
      <c r="H38" s="49"/>
      <c r="I38" s="49"/>
      <c r="J38" s="49"/>
      <c r="K38" s="50">
        <v>560</v>
      </c>
      <c r="L38" s="50">
        <f t="shared" ref="L38:L39" si="21">J38*K38</f>
        <v>0</v>
      </c>
      <c r="M38" s="48" t="str">
        <f>IFERROR(VLOOKUP(G38,' Moduly a inkrementy'!$B$3:$C$17,2,FALSE),"")</f>
        <v/>
      </c>
      <c r="N38" s="22"/>
      <c r="O38" s="22"/>
      <c r="P38" s="18"/>
      <c r="Q38" s="17"/>
    </row>
    <row r="39" spans="1:17" ht="15" x14ac:dyDescent="0.25">
      <c r="A39" s="20"/>
      <c r="B39" s="20"/>
      <c r="C39" s="22"/>
      <c r="D39" s="13"/>
      <c r="E39" s="13"/>
      <c r="F39" s="13"/>
      <c r="G39" s="13"/>
      <c r="H39" s="49" t="s">
        <v>54</v>
      </c>
      <c r="I39" s="49" t="s">
        <v>55</v>
      </c>
      <c r="J39" s="49"/>
      <c r="K39" s="50">
        <v>560</v>
      </c>
      <c r="L39" s="50">
        <f t="shared" si="21"/>
        <v>0</v>
      </c>
      <c r="M39" s="48" t="str">
        <f>IFERROR(VLOOKUP(G39,' Moduly a inkrementy'!$B$3:$C$17,2,FALSE),"")</f>
        <v/>
      </c>
      <c r="N39" s="22"/>
      <c r="O39" s="22"/>
      <c r="P39" s="18"/>
      <c r="Q39" s="17"/>
    </row>
    <row r="40" spans="1:17" ht="15" x14ac:dyDescent="0.25">
      <c r="A40" s="20"/>
      <c r="B40" s="20"/>
      <c r="C40" s="22"/>
      <c r="D40" s="13"/>
      <c r="E40" s="13"/>
      <c r="F40" s="13"/>
      <c r="G40" s="13"/>
      <c r="H40" s="49" t="s">
        <v>54</v>
      </c>
      <c r="I40" s="49" t="s">
        <v>55</v>
      </c>
      <c r="J40" s="49"/>
      <c r="K40" s="50">
        <v>560</v>
      </c>
      <c r="L40" s="50">
        <f t="shared" ref="L40" si="22">J40*K40</f>
        <v>0</v>
      </c>
      <c r="M40" s="48" t="str">
        <f>IFERROR(VLOOKUP(G40,' Moduly a inkrementy'!$B$3:$C$17,2,FALSE),"")</f>
        <v/>
      </c>
      <c r="N40" s="22"/>
      <c r="O40" s="22"/>
      <c r="P40" s="18"/>
      <c r="Q40" s="17"/>
    </row>
    <row r="41" spans="1:17" ht="15" x14ac:dyDescent="0.25">
      <c r="A41" s="20"/>
      <c r="B41" s="20"/>
      <c r="C41" s="22"/>
      <c r="D41" s="13"/>
      <c r="E41" s="13"/>
      <c r="F41" s="13"/>
      <c r="G41" s="13"/>
      <c r="H41" s="49" t="s">
        <v>59</v>
      </c>
      <c r="I41" s="49" t="s">
        <v>60</v>
      </c>
      <c r="J41" s="49"/>
      <c r="K41" s="50">
        <v>520</v>
      </c>
      <c r="L41" s="50">
        <f t="shared" ref="L41" si="23">J41*K41</f>
        <v>0</v>
      </c>
      <c r="M41" s="48" t="str">
        <f>IFERROR(VLOOKUP(G41,' Moduly a inkrementy'!$B$3:$C$17,2,FALSE),"")</f>
        <v/>
      </c>
      <c r="N41" s="22"/>
      <c r="O41" s="22"/>
      <c r="P41" s="18"/>
      <c r="Q41" s="17"/>
    </row>
    <row r="42" spans="1:17" ht="15" x14ac:dyDescent="0.25">
      <c r="A42" s="20"/>
      <c r="B42" s="20"/>
      <c r="C42" s="22"/>
      <c r="D42" s="22"/>
      <c r="E42" s="13"/>
      <c r="F42" s="10"/>
      <c r="G42" s="13"/>
      <c r="H42" s="49"/>
      <c r="I42" s="49"/>
      <c r="J42" s="49"/>
      <c r="K42" s="49"/>
      <c r="L42" s="49"/>
      <c r="M42" s="48" t="str">
        <f>IFERROR(VLOOKUP(G42,' Moduly a inkrementy'!$B$3:$C$17,2,FALSE),"")</f>
        <v/>
      </c>
      <c r="N42" s="10"/>
      <c r="O42" s="10"/>
    </row>
    <row r="43" spans="1:17" ht="15" x14ac:dyDescent="0.25">
      <c r="A43" s="20"/>
      <c r="B43" s="20"/>
      <c r="C43" s="22"/>
      <c r="D43" s="22"/>
      <c r="E43" s="13"/>
      <c r="F43" s="10"/>
      <c r="G43" s="13"/>
      <c r="H43" s="49"/>
      <c r="I43" s="49"/>
      <c r="J43" s="49"/>
      <c r="K43" s="49"/>
      <c r="L43" s="49"/>
      <c r="M43" s="48" t="str">
        <f>IFERROR(VLOOKUP(G43,' Moduly a inkrementy'!$B$3:$C$17,2,FALSE),"")</f>
        <v/>
      </c>
      <c r="N43" s="10" t="s">
        <v>78</v>
      </c>
      <c r="O43" s="10" t="s">
        <v>78</v>
      </c>
    </row>
    <row r="44" spans="1:17" ht="15" x14ac:dyDescent="0.25">
      <c r="A44" s="20"/>
      <c r="B44" s="20"/>
      <c r="C44" s="22"/>
      <c r="D44" s="22"/>
      <c r="E44" s="13"/>
      <c r="F44" s="10"/>
      <c r="G44" s="13"/>
      <c r="H44" s="49"/>
      <c r="I44" s="49"/>
      <c r="J44" s="49"/>
      <c r="K44" s="49"/>
      <c r="L44" s="49"/>
      <c r="M44" s="48" t="str">
        <f>IFERROR(VLOOKUP(G44,' Moduly a inkrementy'!$B$3:$C$17,2,FALSE),"")</f>
        <v/>
      </c>
      <c r="N44" s="10"/>
      <c r="O44" s="10"/>
    </row>
    <row r="45" spans="1:17" ht="15" x14ac:dyDescent="0.25">
      <c r="A45" s="20"/>
      <c r="B45" s="20"/>
      <c r="C45" s="22"/>
      <c r="D45" s="22"/>
      <c r="E45" s="13"/>
      <c r="F45" s="10"/>
      <c r="G45" s="13"/>
      <c r="H45" s="49"/>
      <c r="I45" s="49"/>
      <c r="J45" s="49"/>
      <c r="K45" s="49"/>
      <c r="L45" s="49"/>
      <c r="M45" s="48" t="str">
        <f>IFERROR(VLOOKUP(G45,' Moduly a inkrementy'!$B$3:$C$17,2,FALSE),"")</f>
        <v/>
      </c>
      <c r="N45" s="10"/>
      <c r="O45" s="10"/>
    </row>
    <row r="46" spans="1:17" ht="15" x14ac:dyDescent="0.25">
      <c r="A46" s="20"/>
      <c r="B46" s="20"/>
      <c r="C46" s="22"/>
      <c r="D46" s="22"/>
      <c r="E46" s="13"/>
      <c r="F46" s="10"/>
      <c r="G46" s="13"/>
      <c r="H46" s="49"/>
      <c r="I46" s="49"/>
      <c r="J46" s="49"/>
      <c r="K46" s="49"/>
      <c r="L46" s="49"/>
      <c r="M46" s="48" t="str">
        <f>IFERROR(VLOOKUP(G46,' Moduly a inkrementy'!$B$3:$C$17,2,FALSE),"")</f>
        <v/>
      </c>
      <c r="N46" s="10"/>
      <c r="O46" s="10"/>
    </row>
    <row r="47" spans="1:17" ht="15" x14ac:dyDescent="0.25">
      <c r="A47" s="20"/>
      <c r="B47" s="20"/>
      <c r="C47" s="22"/>
      <c r="D47" s="22"/>
      <c r="E47" s="13"/>
      <c r="F47" s="10"/>
      <c r="G47" s="13"/>
      <c r="H47" s="49"/>
      <c r="I47" s="49"/>
      <c r="J47" s="49"/>
      <c r="K47" s="49"/>
      <c r="L47" s="49"/>
      <c r="M47" s="48" t="str">
        <f>IFERROR(VLOOKUP(G47,' Moduly a inkrementy'!$B$3:$C$17,2,FALSE),"")</f>
        <v/>
      </c>
      <c r="N47" s="10"/>
      <c r="O47" s="10"/>
    </row>
    <row r="48" spans="1:17" ht="15" x14ac:dyDescent="0.25">
      <c r="A48" s="20"/>
      <c r="B48" s="20"/>
      <c r="C48" s="22"/>
      <c r="D48" s="22"/>
      <c r="E48" s="13"/>
      <c r="F48" s="10"/>
      <c r="G48" s="13"/>
      <c r="H48" s="49"/>
      <c r="I48" s="49"/>
      <c r="J48" s="49"/>
      <c r="K48" s="49"/>
      <c r="L48" s="49"/>
      <c r="M48" s="48" t="str">
        <f>IFERROR(VLOOKUP(G48,' Moduly a inkrementy'!$B$3:$C$17,2,FALSE),"")</f>
        <v/>
      </c>
      <c r="N48" s="10"/>
      <c r="O48" s="10"/>
    </row>
    <row r="49" spans="1:15" ht="15" x14ac:dyDescent="0.25">
      <c r="A49" s="20"/>
      <c r="B49" s="20"/>
      <c r="C49" s="22"/>
      <c r="D49" s="22"/>
      <c r="E49" s="13"/>
      <c r="F49" s="10"/>
      <c r="G49" s="13"/>
      <c r="H49" s="49"/>
      <c r="I49" s="49"/>
      <c r="J49" s="49"/>
      <c r="K49" s="49"/>
      <c r="L49" s="49"/>
      <c r="M49" s="48" t="str">
        <f>IFERROR(VLOOKUP(G49,' Moduly a inkrementy'!$B$3:$C$17,2,FALSE),"")</f>
        <v/>
      </c>
      <c r="N49" s="10" t="s">
        <v>78</v>
      </c>
      <c r="O49" s="10" t="s">
        <v>78</v>
      </c>
    </row>
    <row r="50" spans="1:15" ht="15" x14ac:dyDescent="0.25">
      <c r="A50" s="20"/>
      <c r="B50" s="20"/>
      <c r="C50" s="22"/>
      <c r="D50" s="22"/>
      <c r="E50" s="13"/>
      <c r="F50" s="10"/>
      <c r="G50" s="13"/>
      <c r="H50" s="49"/>
      <c r="I50" s="49"/>
      <c r="J50" s="49"/>
      <c r="K50" s="49"/>
      <c r="L50" s="49"/>
      <c r="M50" s="48" t="str">
        <f>IFERROR(VLOOKUP(G50,' Moduly a inkrementy'!$B$3:$C$17,2,FALSE),"")</f>
        <v/>
      </c>
      <c r="N50" s="10" t="s">
        <v>78</v>
      </c>
      <c r="O50" s="10" t="s">
        <v>78</v>
      </c>
    </row>
    <row r="51" spans="1:15" ht="15" x14ac:dyDescent="0.25">
      <c r="A51" s="20"/>
      <c r="B51" s="20"/>
      <c r="C51" s="22"/>
      <c r="D51" s="22"/>
      <c r="E51" s="13"/>
      <c r="F51" s="10"/>
      <c r="G51" s="13"/>
      <c r="H51" s="49"/>
      <c r="I51" s="49"/>
      <c r="J51" s="49"/>
      <c r="K51" s="49"/>
      <c r="L51" s="49"/>
      <c r="M51" s="48" t="str">
        <f>IFERROR(VLOOKUP(G51,' Moduly a inkrementy'!$B$3:$C$17,2,FALSE),"")</f>
        <v/>
      </c>
      <c r="N51" s="10"/>
      <c r="O51" s="10"/>
    </row>
    <row r="52" spans="1:15" ht="15" x14ac:dyDescent="0.25">
      <c r="A52" s="20"/>
      <c r="B52" s="20"/>
      <c r="C52" s="22"/>
      <c r="D52" s="22"/>
      <c r="E52" s="22"/>
      <c r="F52" s="10"/>
      <c r="G52" s="13"/>
      <c r="H52" s="49"/>
      <c r="I52" s="49"/>
      <c r="J52" s="49"/>
      <c r="K52" s="49"/>
      <c r="L52" s="49"/>
      <c r="M52" s="48" t="str">
        <f>IFERROR(VLOOKUP(G52,' Moduly a inkrementy'!$B$3:$C$17,2,FALSE),"")</f>
        <v/>
      </c>
      <c r="N52" s="10"/>
      <c r="O52" s="10"/>
    </row>
    <row r="53" spans="1:15" ht="15" x14ac:dyDescent="0.25">
      <c r="A53" s="20"/>
      <c r="B53" s="20"/>
      <c r="C53" s="22"/>
      <c r="D53" s="22"/>
      <c r="E53" s="13"/>
      <c r="F53" s="10"/>
      <c r="G53" s="13"/>
      <c r="H53" s="49"/>
      <c r="I53" s="49"/>
      <c r="J53" s="49"/>
      <c r="K53" s="49"/>
      <c r="L53" s="49"/>
      <c r="M53" s="48" t="str">
        <f>IFERROR(VLOOKUP(G53,' Moduly a inkrementy'!$B$3:$C$17,2,FALSE),"")</f>
        <v/>
      </c>
      <c r="N53" s="10" t="s">
        <v>78</v>
      </c>
      <c r="O53" s="10" t="s">
        <v>78</v>
      </c>
    </row>
    <row r="54" spans="1:15" ht="15" x14ac:dyDescent="0.25">
      <c r="A54" s="20"/>
      <c r="B54" s="20"/>
      <c r="C54" s="22"/>
      <c r="D54" s="25"/>
      <c r="E54" s="13"/>
      <c r="F54" s="10"/>
      <c r="G54" s="13"/>
      <c r="H54" s="49"/>
      <c r="I54" s="49"/>
      <c r="J54" s="49"/>
      <c r="K54" s="49"/>
      <c r="L54" s="49"/>
      <c r="M54" s="48" t="str">
        <f>IFERROR(VLOOKUP(G54,' Moduly a inkrementy'!$B$3:$C$17,2,FALSE),"")</f>
        <v/>
      </c>
      <c r="N54" s="10"/>
      <c r="O54" s="10"/>
    </row>
    <row r="55" spans="1:15" ht="15" x14ac:dyDescent="0.25">
      <c r="A55" s="20"/>
      <c r="B55" s="20"/>
      <c r="C55" s="22"/>
      <c r="D55" s="22"/>
      <c r="E55" s="13"/>
      <c r="F55" s="10"/>
      <c r="G55" s="13"/>
      <c r="H55" s="49"/>
      <c r="I55" s="49"/>
      <c r="J55" s="49"/>
      <c r="K55" s="49"/>
      <c r="L55" s="49"/>
      <c r="M55" s="48" t="str">
        <f>IFERROR(VLOOKUP(G55,' Moduly a inkrementy'!$B$3:$C$17,2,FALSE),"")</f>
        <v/>
      </c>
      <c r="N55" s="10"/>
      <c r="O55" s="10"/>
    </row>
    <row r="56" spans="1:15" ht="15" x14ac:dyDescent="0.25">
      <c r="A56" s="20"/>
      <c r="B56" s="20"/>
      <c r="C56" s="22"/>
      <c r="D56" s="22"/>
      <c r="E56" s="13"/>
      <c r="F56" s="10"/>
      <c r="G56" s="13"/>
      <c r="H56" s="49"/>
      <c r="I56" s="49"/>
      <c r="J56" s="49"/>
      <c r="K56" s="49"/>
      <c r="L56" s="49"/>
      <c r="M56" s="48" t="str">
        <f>IFERROR(VLOOKUP(G56,' Moduly a inkrementy'!$B$3:$C$17,2,FALSE),"")</f>
        <v/>
      </c>
      <c r="N56" s="10"/>
      <c r="O56" s="10"/>
    </row>
    <row r="57" spans="1:15" ht="15" x14ac:dyDescent="0.25">
      <c r="A57" s="20"/>
      <c r="B57" s="20"/>
      <c r="C57" s="22"/>
      <c r="D57" s="22"/>
      <c r="E57" s="13"/>
      <c r="F57" s="10"/>
      <c r="G57" s="13"/>
      <c r="H57" s="49"/>
      <c r="I57" s="49"/>
      <c r="J57" s="49"/>
      <c r="K57" s="49"/>
      <c r="L57" s="49"/>
      <c r="M57" s="48" t="str">
        <f>IFERROR(VLOOKUP(G57,' Moduly a inkrementy'!$B$3:$C$17,2,FALSE),"")</f>
        <v/>
      </c>
      <c r="N57" s="10"/>
      <c r="O57" s="10"/>
    </row>
    <row r="58" spans="1:15" ht="15" x14ac:dyDescent="0.25">
      <c r="A58" s="20"/>
      <c r="B58" s="20"/>
      <c r="C58" s="22"/>
      <c r="D58" s="25"/>
      <c r="E58" s="13"/>
      <c r="F58" s="10"/>
      <c r="G58" s="13"/>
      <c r="H58" s="49"/>
      <c r="I58" s="49"/>
      <c r="J58" s="49"/>
      <c r="K58" s="49"/>
      <c r="L58" s="49"/>
      <c r="M58" s="48" t="str">
        <f>IFERROR(VLOOKUP(G58,' Moduly a inkrementy'!$B$3:$C$17,2,FALSE),"")</f>
        <v/>
      </c>
      <c r="N58" s="10"/>
      <c r="O58" s="10"/>
    </row>
    <row r="59" spans="1:15" ht="15" x14ac:dyDescent="0.25">
      <c r="A59" s="20"/>
      <c r="B59" s="20"/>
      <c r="C59" s="22"/>
      <c r="D59" s="22"/>
      <c r="E59" s="13"/>
      <c r="F59" s="10"/>
      <c r="G59" s="13"/>
      <c r="H59" s="49"/>
      <c r="I59" s="49"/>
      <c r="J59" s="49"/>
      <c r="K59" s="49"/>
      <c r="L59" s="49"/>
      <c r="M59" s="48" t="str">
        <f>IFERROR(VLOOKUP(G59,' Moduly a inkrementy'!$B$3:$C$17,2,FALSE),"")</f>
        <v/>
      </c>
      <c r="N59" s="10"/>
      <c r="O59" s="10"/>
    </row>
    <row r="60" spans="1:15" ht="15" x14ac:dyDescent="0.25">
      <c r="A60" s="20"/>
      <c r="B60" s="20"/>
      <c r="C60" s="22"/>
      <c r="D60" s="22"/>
      <c r="E60" s="13"/>
      <c r="F60" s="10"/>
      <c r="G60" s="13"/>
      <c r="H60" s="49"/>
      <c r="I60" s="49"/>
      <c r="J60" s="49"/>
      <c r="K60" s="49"/>
      <c r="L60" s="49"/>
      <c r="M60" s="48" t="str">
        <f>IFERROR(VLOOKUP(G60,' Moduly a inkrementy'!$B$3:$C$17,2,FALSE),"")</f>
        <v/>
      </c>
      <c r="N60" s="10"/>
      <c r="O60" s="10"/>
    </row>
    <row r="61" spans="1:15" ht="15" x14ac:dyDescent="0.25">
      <c r="A61" s="20"/>
      <c r="B61" s="20"/>
      <c r="C61" s="22"/>
      <c r="D61" s="22"/>
      <c r="E61" s="13"/>
      <c r="F61" s="10"/>
      <c r="G61" s="13"/>
      <c r="H61" s="49"/>
      <c r="I61" s="49"/>
      <c r="J61" s="49"/>
      <c r="K61" s="49"/>
      <c r="L61" s="49"/>
      <c r="M61" s="48" t="str">
        <f>IFERROR(VLOOKUP(G61,' Moduly a inkrementy'!$B$3:$C$17,2,FALSE),"")</f>
        <v/>
      </c>
      <c r="N61" s="10"/>
      <c r="O61" s="10"/>
    </row>
    <row r="62" spans="1:15" ht="15" x14ac:dyDescent="0.25">
      <c r="A62" s="20"/>
      <c r="B62" s="20"/>
      <c r="C62" s="22"/>
      <c r="D62" s="22"/>
      <c r="E62" s="13"/>
      <c r="F62" s="10"/>
      <c r="G62" s="13"/>
      <c r="H62" s="49"/>
      <c r="I62" s="49"/>
      <c r="J62" s="49"/>
      <c r="K62" s="49"/>
      <c r="L62" s="49"/>
      <c r="M62" s="48" t="str">
        <f>IFERROR(VLOOKUP(G62,' Moduly a inkrementy'!$B$3:$C$17,2,FALSE),"")</f>
        <v/>
      </c>
      <c r="N62" s="10"/>
      <c r="O62" s="10"/>
    </row>
    <row r="63" spans="1:15" ht="15" x14ac:dyDescent="0.25">
      <c r="A63" s="20"/>
      <c r="B63" s="20"/>
      <c r="C63" s="22"/>
      <c r="D63" s="22"/>
      <c r="E63" s="13"/>
      <c r="F63" s="10"/>
      <c r="G63" s="13"/>
      <c r="H63" s="49"/>
      <c r="I63" s="49"/>
      <c r="J63" s="49"/>
      <c r="K63" s="49"/>
      <c r="L63" s="49"/>
      <c r="M63" s="48" t="str">
        <f>IFERROR(VLOOKUP(G63,' Moduly a inkrementy'!$B$3:$C$17,2,FALSE),"")</f>
        <v/>
      </c>
      <c r="N63" s="10"/>
      <c r="O63" s="10"/>
    </row>
    <row r="64" spans="1:15" ht="15" x14ac:dyDescent="0.25">
      <c r="A64" s="20"/>
      <c r="B64" s="20"/>
      <c r="C64" s="22"/>
      <c r="D64" s="22"/>
      <c r="E64" s="13"/>
      <c r="F64" s="10"/>
      <c r="G64" s="13"/>
      <c r="H64" s="49"/>
      <c r="I64" s="49"/>
      <c r="J64" s="49"/>
      <c r="K64" s="49"/>
      <c r="L64" s="49"/>
      <c r="M64" s="48" t="str">
        <f>IFERROR(VLOOKUP(G64,' Moduly a inkrementy'!$B$3:$C$17,2,FALSE),"")</f>
        <v/>
      </c>
      <c r="N64" s="10"/>
      <c r="O64" s="10"/>
    </row>
    <row r="65" spans="1:15" ht="15" x14ac:dyDescent="0.25">
      <c r="A65" s="20"/>
      <c r="B65" s="20"/>
      <c r="C65" s="22"/>
      <c r="D65" s="22"/>
      <c r="E65" s="13"/>
      <c r="F65" s="10"/>
      <c r="G65" s="13"/>
      <c r="H65" s="49"/>
      <c r="I65" s="49"/>
      <c r="J65" s="49"/>
      <c r="K65" s="49"/>
      <c r="L65" s="49"/>
      <c r="M65" s="48" t="str">
        <f>IFERROR(VLOOKUP(G65,' Moduly a inkrementy'!$B$3:$C$17,2,FALSE),"")</f>
        <v/>
      </c>
      <c r="N65" s="10"/>
      <c r="O65" s="10"/>
    </row>
    <row r="66" spans="1:15" ht="15" x14ac:dyDescent="0.25">
      <c r="A66" s="20"/>
      <c r="B66" s="20"/>
      <c r="C66" s="10"/>
      <c r="D66" s="22"/>
      <c r="E66" s="13"/>
      <c r="F66" s="10"/>
      <c r="G66" s="13"/>
      <c r="H66" s="49"/>
      <c r="I66" s="49"/>
      <c r="J66" s="49"/>
      <c r="K66" s="49"/>
      <c r="L66" s="49"/>
      <c r="M66" s="48" t="str">
        <f>IFERROR(VLOOKUP(G66,' Moduly a inkrementy'!$B$3:$C$17,2,FALSE),"")</f>
        <v/>
      </c>
      <c r="N66" s="10"/>
      <c r="O66" s="10"/>
    </row>
    <row r="67" spans="1:15" ht="15" x14ac:dyDescent="0.25">
      <c r="A67" s="20"/>
      <c r="B67" s="20"/>
      <c r="C67" s="22"/>
      <c r="D67" s="22"/>
      <c r="E67" s="22"/>
      <c r="F67" s="10"/>
      <c r="G67" s="13"/>
      <c r="H67" s="49"/>
      <c r="I67" s="49"/>
      <c r="J67" s="49"/>
      <c r="K67" s="49"/>
      <c r="L67" s="49"/>
      <c r="M67" s="48" t="str">
        <f>IFERROR(VLOOKUP(G67,' Moduly a inkrementy'!$B$3:$C$17,2,FALSE),"")</f>
        <v/>
      </c>
      <c r="N67" s="10"/>
      <c r="O67" s="10"/>
    </row>
    <row r="68" spans="1:15" ht="15" x14ac:dyDescent="0.25">
      <c r="A68" s="20"/>
      <c r="B68" s="20"/>
      <c r="C68" s="22"/>
      <c r="D68" s="22"/>
      <c r="E68" s="22"/>
      <c r="F68" s="10"/>
      <c r="G68" s="13"/>
      <c r="H68" s="49"/>
      <c r="I68" s="49"/>
      <c r="J68" s="49"/>
      <c r="K68" s="49"/>
      <c r="L68" s="49"/>
      <c r="M68" s="48" t="str">
        <f>IFERROR(VLOOKUP(G68,' Moduly a inkrementy'!$B$3:$C$17,2,FALSE),"")</f>
        <v/>
      </c>
      <c r="N68" s="10"/>
      <c r="O68" s="10"/>
    </row>
    <row r="69" spans="1:15" ht="15" x14ac:dyDescent="0.25">
      <c r="A69" s="20"/>
      <c r="B69" s="20"/>
      <c r="C69" s="22"/>
      <c r="D69" s="22"/>
      <c r="E69" s="22"/>
      <c r="F69" s="10"/>
      <c r="G69" s="13"/>
      <c r="H69" s="49"/>
      <c r="I69" s="49"/>
      <c r="J69" s="49"/>
      <c r="K69" s="49"/>
      <c r="L69" s="49"/>
      <c r="M69" s="48" t="str">
        <f>IFERROR(VLOOKUP(G69,' Moduly a inkrementy'!$B$3:$C$17,2,FALSE),"")</f>
        <v/>
      </c>
      <c r="N69" s="10"/>
      <c r="O69" s="10"/>
    </row>
    <row r="70" spans="1:15" ht="15" x14ac:dyDescent="0.25">
      <c r="A70" s="20"/>
      <c r="B70" s="20"/>
      <c r="C70" s="22"/>
      <c r="D70" s="26"/>
      <c r="E70" s="22"/>
      <c r="F70" s="10"/>
      <c r="G70" s="13"/>
      <c r="H70" s="49"/>
      <c r="I70" s="49"/>
      <c r="J70" s="49"/>
      <c r="K70" s="49"/>
      <c r="L70" s="49"/>
      <c r="M70" s="48" t="str">
        <f>IFERROR(VLOOKUP(G70,' Moduly a inkrementy'!$B$3:$C$17,2,FALSE),"")</f>
        <v/>
      </c>
      <c r="N70" s="10"/>
      <c r="O70" s="10"/>
    </row>
    <row r="71" spans="1:15" ht="15" x14ac:dyDescent="0.25">
      <c r="A71" s="20"/>
      <c r="B71" s="20"/>
      <c r="C71" s="22"/>
      <c r="D71" s="22"/>
      <c r="E71" s="22"/>
      <c r="F71" s="10"/>
      <c r="G71" s="13"/>
      <c r="H71" s="49"/>
      <c r="I71" s="49"/>
      <c r="J71" s="49"/>
      <c r="K71" s="49"/>
      <c r="L71" s="49"/>
      <c r="M71" s="48" t="str">
        <f>IFERROR(VLOOKUP(G71,' Moduly a inkrementy'!$B$3:$C$17,2,FALSE),"")</f>
        <v/>
      </c>
      <c r="N71" s="10"/>
      <c r="O71" s="10"/>
    </row>
    <row r="72" spans="1:15" ht="15" x14ac:dyDescent="0.25">
      <c r="A72" s="20"/>
      <c r="B72" s="20"/>
      <c r="C72" s="22"/>
      <c r="D72" s="22"/>
      <c r="E72" s="22"/>
      <c r="F72" s="10"/>
      <c r="G72" s="13"/>
      <c r="H72" s="49"/>
      <c r="I72" s="49"/>
      <c r="J72" s="49"/>
      <c r="K72" s="49"/>
      <c r="L72" s="49"/>
      <c r="M72" s="48" t="str">
        <f>IFERROR(VLOOKUP(G72,' Moduly a inkrementy'!$B$3:$C$17,2,FALSE),"")</f>
        <v/>
      </c>
      <c r="N72" s="10"/>
      <c r="O72" s="10"/>
    </row>
    <row r="73" spans="1:15" ht="15" x14ac:dyDescent="0.25">
      <c r="A73" s="20"/>
      <c r="B73" s="20"/>
      <c r="C73" s="22"/>
      <c r="D73" s="22"/>
      <c r="E73" s="22"/>
      <c r="F73" s="10"/>
      <c r="G73" s="13"/>
      <c r="H73" s="49"/>
      <c r="I73" s="49"/>
      <c r="J73" s="49"/>
      <c r="K73" s="49"/>
      <c r="L73" s="49"/>
      <c r="M73" s="48" t="str">
        <f>IFERROR(VLOOKUP(G73,' Moduly a inkrementy'!$B$3:$C$17,2,FALSE),"")</f>
        <v/>
      </c>
      <c r="N73" s="10"/>
      <c r="O73" s="10"/>
    </row>
    <row r="74" spans="1:15" ht="15" x14ac:dyDescent="0.25">
      <c r="A74" s="20"/>
      <c r="B74" s="20"/>
      <c r="C74" s="22"/>
      <c r="D74" s="22"/>
      <c r="E74" s="22"/>
      <c r="F74" s="10"/>
      <c r="G74" s="13"/>
      <c r="H74" s="49"/>
      <c r="I74" s="49"/>
      <c r="J74" s="49"/>
      <c r="K74" s="49"/>
      <c r="L74" s="49"/>
      <c r="M74" s="48" t="str">
        <f>IFERROR(VLOOKUP(G74,' Moduly a inkrementy'!$B$3:$C$17,2,FALSE),"")</f>
        <v/>
      </c>
      <c r="N74" s="10"/>
      <c r="O74" s="10"/>
    </row>
    <row r="75" spans="1:15" ht="15" x14ac:dyDescent="0.25">
      <c r="A75" s="20"/>
      <c r="B75" s="20"/>
      <c r="C75" s="22"/>
      <c r="D75" s="22"/>
      <c r="E75" s="22"/>
      <c r="F75" s="10"/>
      <c r="G75" s="13"/>
      <c r="H75" s="49"/>
      <c r="I75" s="49"/>
      <c r="J75" s="49"/>
      <c r="K75" s="49"/>
      <c r="L75" s="49"/>
      <c r="M75" s="48" t="str">
        <f>IFERROR(VLOOKUP(G75,' Moduly a inkrementy'!$B$3:$C$17,2,FALSE),"")</f>
        <v/>
      </c>
      <c r="N75" s="10"/>
      <c r="O75" s="10"/>
    </row>
    <row r="76" spans="1:15" ht="15" x14ac:dyDescent="0.25">
      <c r="A76" s="20"/>
      <c r="B76" s="20"/>
      <c r="C76" s="22"/>
      <c r="D76" s="22"/>
      <c r="E76" s="22"/>
      <c r="F76" s="10"/>
      <c r="G76" s="13"/>
      <c r="H76" s="49"/>
      <c r="I76" s="49"/>
      <c r="J76" s="49"/>
      <c r="K76" s="49"/>
      <c r="L76" s="49"/>
      <c r="M76" s="48" t="str">
        <f>IFERROR(VLOOKUP(G76,' Moduly a inkrementy'!$B$3:$C$17,2,FALSE),"")</f>
        <v/>
      </c>
      <c r="N76" s="10"/>
      <c r="O76" s="10"/>
    </row>
    <row r="77" spans="1:15" ht="15" x14ac:dyDescent="0.25">
      <c r="A77" s="20"/>
      <c r="B77" s="20"/>
      <c r="C77" s="22"/>
      <c r="D77" s="22"/>
      <c r="E77" s="22"/>
      <c r="F77" s="10"/>
      <c r="G77" s="13"/>
      <c r="H77" s="49"/>
      <c r="I77" s="49"/>
      <c r="J77" s="49"/>
      <c r="K77" s="49"/>
      <c r="L77" s="49"/>
      <c r="M77" s="48" t="str">
        <f>IFERROR(VLOOKUP(G77,' Moduly a inkrementy'!$B$3:$C$17,2,FALSE),"")</f>
        <v/>
      </c>
      <c r="N77" s="10"/>
      <c r="O77" s="10"/>
    </row>
    <row r="78" spans="1:15" ht="15" x14ac:dyDescent="0.25">
      <c r="A78" s="20"/>
      <c r="B78" s="20"/>
      <c r="C78" s="22"/>
      <c r="D78" s="22"/>
      <c r="E78" s="22"/>
      <c r="F78" s="10"/>
      <c r="G78" s="13"/>
      <c r="H78" s="49"/>
      <c r="I78" s="49"/>
      <c r="J78" s="49"/>
      <c r="K78" s="49"/>
      <c r="L78" s="49"/>
      <c r="M78" s="48" t="str">
        <f>IFERROR(VLOOKUP(G78,' Moduly a inkrementy'!$B$3:$C$17,2,FALSE),"")</f>
        <v/>
      </c>
      <c r="N78" s="10"/>
      <c r="O78" s="10"/>
    </row>
    <row r="79" spans="1:15" ht="15" x14ac:dyDescent="0.25">
      <c r="A79" s="20"/>
      <c r="B79" s="20"/>
      <c r="C79" s="22"/>
      <c r="D79" s="22"/>
      <c r="E79" s="22"/>
      <c r="F79" s="10"/>
      <c r="G79" s="13"/>
      <c r="H79" s="49"/>
      <c r="I79" s="49"/>
      <c r="J79" s="49"/>
      <c r="K79" s="49"/>
      <c r="L79" s="49"/>
      <c r="M79" s="48" t="str">
        <f>IFERROR(VLOOKUP(G79,' Moduly a inkrementy'!$B$3:$C$17,2,FALSE),"")</f>
        <v/>
      </c>
      <c r="N79" s="10"/>
      <c r="O79" s="10"/>
    </row>
    <row r="80" spans="1:15" ht="15" x14ac:dyDescent="0.25">
      <c r="A80" s="20"/>
      <c r="B80" s="20"/>
      <c r="C80" s="24"/>
      <c r="D80" s="24"/>
      <c r="E80" s="24"/>
      <c r="F80" s="24"/>
      <c r="G80" s="13"/>
      <c r="H80" s="49"/>
      <c r="I80" s="49"/>
      <c r="J80" s="49"/>
      <c r="K80" s="49"/>
      <c r="L80" s="49"/>
      <c r="M80" s="48" t="str">
        <f>IFERROR(VLOOKUP(G80,' Moduly a inkrementy'!$B$3:$C$17,2,FALSE),"")</f>
        <v/>
      </c>
      <c r="N80" s="24"/>
      <c r="O80" s="24"/>
    </row>
    <row r="81" spans="1:15" ht="15" x14ac:dyDescent="0.25">
      <c r="A81" s="20"/>
      <c r="B81" s="20"/>
      <c r="C81" s="27"/>
      <c r="D81" s="24"/>
      <c r="E81" s="24"/>
      <c r="F81" s="24"/>
      <c r="G81" s="13"/>
      <c r="H81" s="49"/>
      <c r="I81" s="49"/>
      <c r="J81" s="49"/>
      <c r="K81" s="49"/>
      <c r="L81" s="49"/>
      <c r="M81" s="48" t="str">
        <f>IFERROR(VLOOKUP(G81,' Moduly a inkrementy'!$B$3:$C$17,2,FALSE),"")</f>
        <v/>
      </c>
      <c r="N81" s="24"/>
      <c r="O81" s="24"/>
    </row>
    <row r="82" spans="1:15" ht="15" x14ac:dyDescent="0.25">
      <c r="A82" s="20"/>
      <c r="B82" s="20"/>
      <c r="C82" s="24"/>
      <c r="D82" s="24"/>
      <c r="E82" s="24"/>
      <c r="F82" s="24"/>
      <c r="G82" s="13"/>
      <c r="H82" s="49"/>
      <c r="I82" s="49"/>
      <c r="J82" s="49"/>
      <c r="K82" s="49"/>
      <c r="L82" s="49"/>
      <c r="M82" s="48" t="str">
        <f>IFERROR(VLOOKUP(G82,' Moduly a inkrementy'!$B$3:$C$17,2,FALSE),"")</f>
        <v/>
      </c>
      <c r="N82" s="24"/>
      <c r="O82" s="24"/>
    </row>
    <row r="83" spans="1:15" ht="15" x14ac:dyDescent="0.25">
      <c r="A83" s="20"/>
      <c r="B83" s="20"/>
      <c r="C83" s="24"/>
      <c r="D83" s="24"/>
      <c r="E83" s="24"/>
      <c r="F83" s="24"/>
      <c r="G83" s="13"/>
      <c r="H83" s="49"/>
      <c r="I83" s="49"/>
      <c r="J83" s="49"/>
      <c r="K83" s="49"/>
      <c r="L83" s="49"/>
      <c r="M83" s="48" t="str">
        <f>IFERROR(VLOOKUP(G83,' Moduly a inkrementy'!$B$3:$C$17,2,FALSE),"")</f>
        <v/>
      </c>
      <c r="N83" s="24"/>
      <c r="O83" s="24"/>
    </row>
    <row r="84" spans="1:15" ht="15" x14ac:dyDescent="0.25">
      <c r="A84" s="20"/>
      <c r="B84" s="20"/>
      <c r="C84" s="24"/>
      <c r="D84" s="24"/>
      <c r="E84" s="24"/>
      <c r="F84" s="24"/>
      <c r="G84" s="13"/>
      <c r="H84" s="49"/>
      <c r="I84" s="49"/>
      <c r="J84" s="49"/>
      <c r="K84" s="49"/>
      <c r="L84" s="49"/>
      <c r="M84" s="48" t="str">
        <f>IFERROR(VLOOKUP(G84,' Moduly a inkrementy'!$B$3:$C$17,2,FALSE),"")</f>
        <v/>
      </c>
      <c r="N84" s="24"/>
      <c r="O84" s="24"/>
    </row>
    <row r="85" spans="1:15" ht="15" x14ac:dyDescent="0.25">
      <c r="A85" s="20"/>
      <c r="B85" s="20"/>
      <c r="C85" s="27"/>
      <c r="D85" s="24"/>
      <c r="E85" s="24"/>
      <c r="F85" s="24"/>
      <c r="G85" s="13"/>
      <c r="H85" s="49"/>
      <c r="I85" s="49"/>
      <c r="J85" s="49"/>
      <c r="K85" s="49"/>
      <c r="L85" s="49"/>
      <c r="M85" s="48" t="str">
        <f>IFERROR(VLOOKUP(G85,' Moduly a inkrementy'!$B$3:$C$17,2,FALSE),"")</f>
        <v/>
      </c>
      <c r="N85" s="24"/>
      <c r="O85" s="24"/>
    </row>
    <row r="86" spans="1:15" ht="15" x14ac:dyDescent="0.25">
      <c r="A86" s="20"/>
      <c r="B86" s="20"/>
      <c r="C86" s="13"/>
      <c r="D86" s="28"/>
      <c r="E86" s="28"/>
      <c r="F86" s="12"/>
      <c r="G86" s="13"/>
      <c r="H86" s="49"/>
      <c r="I86" s="49"/>
      <c r="J86" s="49"/>
      <c r="K86" s="49"/>
      <c r="L86" s="49"/>
      <c r="M86" s="48" t="str">
        <f>IFERROR(VLOOKUP(G86,' Moduly a inkrementy'!$B$3:$C$17,2,FALSE),"")</f>
        <v/>
      </c>
      <c r="N86" s="12"/>
      <c r="O86" s="12"/>
    </row>
    <row r="87" spans="1:15" ht="15" x14ac:dyDescent="0.25">
      <c r="A87" s="20"/>
      <c r="B87" s="20"/>
      <c r="C87" s="13"/>
      <c r="D87" s="28"/>
      <c r="E87" s="28"/>
      <c r="F87" s="12"/>
      <c r="G87" s="12"/>
      <c r="H87" s="51"/>
      <c r="I87" s="51"/>
      <c r="J87" s="51"/>
      <c r="K87" s="51"/>
      <c r="L87" s="51"/>
      <c r="M87" s="48" t="str">
        <f>IFERROR(VLOOKUP(G87,' Moduly a inkrementy'!$B$3:$C$17,2,FALSE),"")</f>
        <v/>
      </c>
      <c r="N87" s="12"/>
      <c r="O87" s="12"/>
    </row>
    <row r="88" spans="1:15" ht="15" x14ac:dyDescent="0.25">
      <c r="A88" s="20"/>
      <c r="B88" s="20"/>
      <c r="C88" s="13"/>
      <c r="D88" s="24"/>
      <c r="E88" s="24"/>
      <c r="F88" s="12"/>
      <c r="G88" s="12"/>
      <c r="H88" s="51"/>
      <c r="I88" s="51"/>
      <c r="J88" s="51"/>
      <c r="K88" s="51"/>
      <c r="L88" s="51"/>
      <c r="M88" s="48" t="str">
        <f>IFERROR(VLOOKUP(G88,' Moduly a inkrementy'!$B$3:$C$17,2,FALSE),"")</f>
        <v/>
      </c>
      <c r="N88" s="12"/>
      <c r="O88" s="12"/>
    </row>
    <row r="89" spans="1:15" ht="15" x14ac:dyDescent="0.25">
      <c r="A89" s="20"/>
      <c r="B89" s="20"/>
      <c r="C89" s="13"/>
      <c r="D89" s="24"/>
      <c r="E89" s="24"/>
      <c r="F89" s="12"/>
      <c r="G89" s="12"/>
      <c r="H89" s="51"/>
      <c r="I89" s="51"/>
      <c r="J89" s="51"/>
      <c r="K89" s="51"/>
      <c r="L89" s="51"/>
      <c r="M89" s="48" t="str">
        <f>IFERROR(VLOOKUP(G89,' Moduly a inkrementy'!$B$3:$C$17,2,FALSE),"")</f>
        <v/>
      </c>
      <c r="N89" s="12"/>
      <c r="O89" s="12"/>
    </row>
    <row r="90" spans="1:15" ht="15" x14ac:dyDescent="0.25">
      <c r="A90" s="20"/>
      <c r="B90" s="20"/>
      <c r="C90" s="13"/>
      <c r="D90" s="24"/>
      <c r="E90" s="24"/>
      <c r="F90" s="12"/>
      <c r="G90" s="12"/>
      <c r="H90" s="51"/>
      <c r="I90" s="51"/>
      <c r="J90" s="51"/>
      <c r="K90" s="51"/>
      <c r="L90" s="51"/>
      <c r="M90" s="48" t="str">
        <f>IFERROR(VLOOKUP(G90,' Moduly a inkrementy'!$B$3:$C$17,2,FALSE),"")</f>
        <v/>
      </c>
      <c r="N90" s="12"/>
      <c r="O90" s="12"/>
    </row>
    <row r="91" spans="1:15" ht="15" x14ac:dyDescent="0.25">
      <c r="A91" s="20"/>
      <c r="B91" s="20"/>
      <c r="C91" s="13"/>
      <c r="D91" s="24"/>
      <c r="E91" s="24"/>
      <c r="F91" s="12"/>
      <c r="G91" s="12"/>
      <c r="H91" s="51"/>
      <c r="I91" s="51"/>
      <c r="J91" s="51"/>
      <c r="K91" s="51"/>
      <c r="L91" s="51"/>
      <c r="M91" s="48" t="str">
        <f>IFERROR(VLOOKUP(G91,' Moduly a inkrementy'!$B$3:$C$17,2,FALSE),"")</f>
        <v/>
      </c>
      <c r="N91" s="12"/>
      <c r="O91" s="12"/>
    </row>
    <row r="92" spans="1:15" ht="15" x14ac:dyDescent="0.25">
      <c r="A92" s="20"/>
      <c r="B92" s="20"/>
      <c r="C92" s="13"/>
      <c r="D92" s="24"/>
      <c r="E92" s="24"/>
      <c r="F92" s="12"/>
      <c r="G92" s="12"/>
      <c r="H92" s="51"/>
      <c r="I92" s="51"/>
      <c r="J92" s="51"/>
      <c r="K92" s="51"/>
      <c r="L92" s="51"/>
      <c r="M92" s="48" t="str">
        <f>IFERROR(VLOOKUP(G92,' Moduly a inkrementy'!$B$3:$C$17,2,FALSE),"")</f>
        <v/>
      </c>
      <c r="N92" s="12"/>
      <c r="O92" s="12"/>
    </row>
    <row r="93" spans="1:15" ht="15" x14ac:dyDescent="0.25">
      <c r="A93" s="20"/>
      <c r="B93" s="20"/>
      <c r="C93" s="13"/>
      <c r="D93" s="24"/>
      <c r="E93" s="24"/>
      <c r="F93" s="12"/>
      <c r="G93" s="12"/>
      <c r="H93" s="51"/>
      <c r="I93" s="51"/>
      <c r="J93" s="51"/>
      <c r="K93" s="51"/>
      <c r="L93" s="51"/>
      <c r="M93" s="48" t="str">
        <f>IFERROR(VLOOKUP(G93,' Moduly a inkrementy'!$B$3:$C$17,2,FALSE),"")</f>
        <v/>
      </c>
      <c r="N93" s="12"/>
      <c r="O93" s="12"/>
    </row>
    <row r="94" spans="1:15" ht="15" x14ac:dyDescent="0.25">
      <c r="A94" s="20"/>
      <c r="B94" s="20"/>
      <c r="C94" s="13"/>
      <c r="D94" s="13"/>
      <c r="E94" s="24"/>
      <c r="F94" s="13"/>
      <c r="G94" s="12"/>
      <c r="H94" s="51"/>
      <c r="I94" s="51"/>
      <c r="J94" s="51"/>
      <c r="K94" s="51"/>
      <c r="L94" s="51"/>
      <c r="M94" s="48" t="str">
        <f>IFERROR(VLOOKUP(G94,' Moduly a inkrementy'!$B$3:$C$17,2,FALSE),"")</f>
        <v/>
      </c>
      <c r="N94" s="22"/>
      <c r="O94" s="22"/>
    </row>
    <row r="95" spans="1:15" ht="15" x14ac:dyDescent="0.25">
      <c r="A95" s="20"/>
      <c r="B95" s="20"/>
      <c r="C95" s="13"/>
      <c r="D95" s="24"/>
      <c r="E95" s="24"/>
      <c r="F95" s="12"/>
      <c r="G95" s="12"/>
      <c r="H95" s="51"/>
      <c r="I95" s="51"/>
      <c r="J95" s="51"/>
      <c r="K95" s="51"/>
      <c r="L95" s="51"/>
      <c r="M95" s="48" t="str">
        <f>IFERROR(VLOOKUP(G95,' Moduly a inkrementy'!$B$3:$C$17,2,FALSE),"")</f>
        <v/>
      </c>
      <c r="N95" s="12"/>
      <c r="O95" s="12"/>
    </row>
    <row r="96" spans="1:15" ht="15" x14ac:dyDescent="0.25">
      <c r="A96" s="20"/>
      <c r="B96" s="20"/>
      <c r="C96" s="12"/>
      <c r="D96" s="24"/>
      <c r="E96" s="24"/>
      <c r="F96" s="12"/>
      <c r="G96" s="12"/>
      <c r="H96" s="51"/>
      <c r="I96" s="51"/>
      <c r="J96" s="51"/>
      <c r="K96" s="51"/>
      <c r="L96" s="51"/>
      <c r="M96" s="48" t="str">
        <f>IFERROR(VLOOKUP(G96,' Moduly a inkrementy'!$B$3:$C$17,2,FALSE),"")</f>
        <v/>
      </c>
      <c r="N96" s="12"/>
      <c r="O96" s="12"/>
    </row>
    <row r="97" spans="1:15" ht="15" x14ac:dyDescent="0.25">
      <c r="A97" s="20"/>
      <c r="B97" s="20"/>
      <c r="C97" s="13"/>
      <c r="D97" s="24"/>
      <c r="E97" s="23"/>
      <c r="F97" s="12"/>
      <c r="G97" s="12"/>
      <c r="H97" s="51"/>
      <c r="I97" s="51"/>
      <c r="J97" s="51"/>
      <c r="K97" s="51"/>
      <c r="L97" s="51"/>
      <c r="M97" s="48" t="str">
        <f>IFERROR(VLOOKUP(G97,' Moduly a inkrementy'!$B$3:$C$17,2,FALSE),"")</f>
        <v/>
      </c>
      <c r="N97" s="12"/>
      <c r="O97" s="12"/>
    </row>
    <row r="98" spans="1:15" ht="15" x14ac:dyDescent="0.25">
      <c r="A98" s="20"/>
      <c r="B98" s="20"/>
      <c r="C98" s="13"/>
      <c r="D98" s="24"/>
      <c r="E98" s="24"/>
      <c r="F98" s="12"/>
      <c r="G98" s="12"/>
      <c r="H98" s="51"/>
      <c r="I98" s="51"/>
      <c r="J98" s="51"/>
      <c r="K98" s="51"/>
      <c r="L98" s="51"/>
      <c r="M98" s="48" t="str">
        <f>IFERROR(VLOOKUP(G98,' Moduly a inkrementy'!$B$3:$C$17,2,FALSE),"")</f>
        <v/>
      </c>
      <c r="N98" s="12"/>
      <c r="O98" s="12"/>
    </row>
    <row r="99" spans="1:15" ht="15" x14ac:dyDescent="0.25">
      <c r="A99" s="20"/>
      <c r="B99" s="20"/>
      <c r="C99" s="12"/>
      <c r="D99" s="24"/>
      <c r="E99" s="24"/>
      <c r="F99" s="12"/>
      <c r="G99" s="12"/>
      <c r="H99" s="51"/>
      <c r="I99" s="51"/>
      <c r="J99" s="51"/>
      <c r="K99" s="51"/>
      <c r="L99" s="51"/>
      <c r="M99" s="48" t="str">
        <f>IFERROR(VLOOKUP(G99,' Moduly a inkrementy'!$B$3:$C$17,2,FALSE),"")</f>
        <v/>
      </c>
      <c r="N99" s="12"/>
      <c r="O99" s="12"/>
    </row>
    <row r="100" spans="1:15" ht="15" x14ac:dyDescent="0.25">
      <c r="A100" s="20"/>
      <c r="B100" s="20"/>
      <c r="C100" s="13"/>
      <c r="D100" s="24"/>
      <c r="E100" s="24"/>
      <c r="F100" s="12"/>
      <c r="G100" s="12"/>
      <c r="H100" s="51"/>
      <c r="I100" s="51"/>
      <c r="J100" s="51"/>
      <c r="K100" s="51"/>
      <c r="L100" s="51"/>
      <c r="M100" s="48" t="str">
        <f>IFERROR(VLOOKUP(G100,' Moduly a inkrementy'!$B$3:$C$17,2,FALSE),"")</f>
        <v/>
      </c>
      <c r="N100" s="12"/>
      <c r="O100" s="12"/>
    </row>
    <row r="101" spans="1:15" ht="15" x14ac:dyDescent="0.25">
      <c r="A101" s="20"/>
      <c r="B101" s="20"/>
      <c r="C101" s="22"/>
      <c r="D101" s="22"/>
      <c r="E101" s="22"/>
      <c r="F101" s="8"/>
      <c r="G101" s="8"/>
      <c r="H101" s="52"/>
      <c r="I101" s="52"/>
      <c r="J101" s="52"/>
      <c r="K101" s="52"/>
      <c r="L101" s="52"/>
      <c r="M101" s="48" t="str">
        <f>IFERROR(VLOOKUP(G101,' Moduly a inkrementy'!$B$3:$C$17,2,FALSE),"")</f>
        <v/>
      </c>
      <c r="N101" s="8"/>
      <c r="O101" s="8"/>
    </row>
    <row r="102" spans="1:15" ht="15" x14ac:dyDescent="0.25">
      <c r="A102" s="20"/>
      <c r="B102" s="20"/>
      <c r="C102" s="22"/>
      <c r="D102" s="22"/>
      <c r="E102" s="22"/>
      <c r="F102" s="8"/>
      <c r="G102" s="8"/>
      <c r="H102" s="52"/>
      <c r="I102" s="52"/>
      <c r="J102" s="52"/>
      <c r="K102" s="52"/>
      <c r="L102" s="52"/>
      <c r="M102" s="48" t="str">
        <f>IFERROR(VLOOKUP(G102,' Moduly a inkrementy'!$B$3:$C$17,2,FALSE),"")</f>
        <v/>
      </c>
      <c r="N102" s="8" t="s">
        <v>78</v>
      </c>
      <c r="O102" s="8" t="s">
        <v>78</v>
      </c>
    </row>
    <row r="103" spans="1:15" ht="15" x14ac:dyDescent="0.25">
      <c r="A103" s="20"/>
      <c r="B103" s="20"/>
      <c r="C103" s="22"/>
      <c r="D103" s="22"/>
      <c r="E103" s="22"/>
      <c r="F103" s="8"/>
      <c r="G103" s="8"/>
      <c r="H103" s="52"/>
      <c r="I103" s="52"/>
      <c r="J103" s="52"/>
      <c r="K103" s="52"/>
      <c r="L103" s="52"/>
      <c r="M103" s="48" t="str">
        <f>IFERROR(VLOOKUP(G103,' Moduly a inkrementy'!$B$3:$C$17,2,FALSE),"")</f>
        <v/>
      </c>
      <c r="N103" s="8" t="s">
        <v>78</v>
      </c>
      <c r="O103" s="8" t="s">
        <v>78</v>
      </c>
    </row>
    <row r="104" spans="1:15" ht="15" x14ac:dyDescent="0.25">
      <c r="A104" s="20"/>
      <c r="B104" s="20"/>
      <c r="C104" s="22"/>
      <c r="D104" s="22"/>
      <c r="E104" s="22"/>
      <c r="F104" s="10"/>
      <c r="G104" s="8"/>
      <c r="H104" s="52"/>
      <c r="I104" s="52"/>
      <c r="J104" s="52"/>
      <c r="K104" s="52"/>
      <c r="L104" s="52"/>
      <c r="M104" s="48" t="str">
        <f>IFERROR(VLOOKUP(G104,' Moduly a inkrementy'!$B$3:$C$17,2,FALSE),"")</f>
        <v/>
      </c>
      <c r="N104" s="10" t="s">
        <v>78</v>
      </c>
      <c r="O104" s="10" t="s">
        <v>78</v>
      </c>
    </row>
    <row r="105" spans="1:15" ht="15" x14ac:dyDescent="0.25">
      <c r="A105" s="20"/>
      <c r="B105" s="20"/>
      <c r="C105" s="22"/>
      <c r="D105" s="22"/>
      <c r="E105" s="22"/>
      <c r="F105" s="10"/>
      <c r="G105" s="8"/>
      <c r="H105" s="52"/>
      <c r="I105" s="52"/>
      <c r="J105" s="52"/>
      <c r="K105" s="52"/>
      <c r="L105" s="52"/>
      <c r="M105" s="48" t="str">
        <f>IFERROR(VLOOKUP(G105,' Moduly a inkrementy'!$B$3:$C$17,2,FALSE),"")</f>
        <v/>
      </c>
      <c r="N105" s="10"/>
      <c r="O105" s="10"/>
    </row>
    <row r="106" spans="1:15" ht="15" x14ac:dyDescent="0.25">
      <c r="A106" s="20"/>
      <c r="B106" s="20"/>
      <c r="C106" s="22"/>
      <c r="D106" s="22"/>
      <c r="E106" s="22"/>
      <c r="F106" s="10"/>
      <c r="G106" s="8"/>
      <c r="H106" s="52"/>
      <c r="I106" s="52"/>
      <c r="J106" s="52"/>
      <c r="K106" s="52"/>
      <c r="L106" s="52"/>
      <c r="M106" s="48" t="str">
        <f>IFERROR(VLOOKUP(G106,' Moduly a inkrementy'!$B$3:$C$17,2,FALSE),"")</f>
        <v/>
      </c>
      <c r="N106" s="10"/>
      <c r="O106" s="10"/>
    </row>
    <row r="107" spans="1:15" ht="15" x14ac:dyDescent="0.25">
      <c r="A107" s="20"/>
      <c r="B107" s="20"/>
      <c r="C107" s="22"/>
      <c r="D107" s="22"/>
      <c r="E107" s="22"/>
      <c r="F107" s="10"/>
      <c r="G107" s="8"/>
      <c r="H107" s="52"/>
      <c r="I107" s="52"/>
      <c r="J107" s="52"/>
      <c r="K107" s="52"/>
      <c r="L107" s="52"/>
      <c r="M107" s="48" t="str">
        <f>IFERROR(VLOOKUP(G107,' Moduly a inkrementy'!$B$3:$C$17,2,FALSE),"")</f>
        <v/>
      </c>
      <c r="N107" s="10"/>
      <c r="O107" s="10"/>
    </row>
    <row r="108" spans="1:15" ht="15" x14ac:dyDescent="0.25">
      <c r="A108" s="20"/>
      <c r="B108" s="20"/>
      <c r="C108" s="22"/>
      <c r="D108" s="22"/>
      <c r="E108" s="22"/>
      <c r="F108" s="10"/>
      <c r="G108" s="8"/>
      <c r="H108" s="52"/>
      <c r="I108" s="52"/>
      <c r="J108" s="52"/>
      <c r="K108" s="52"/>
      <c r="L108" s="52"/>
      <c r="M108" s="48" t="str">
        <f>IFERROR(VLOOKUP(G108,' Moduly a inkrementy'!$B$3:$C$17,2,FALSE),"")</f>
        <v/>
      </c>
      <c r="N108" s="10"/>
      <c r="O108" s="10"/>
    </row>
    <row r="109" spans="1:15" ht="15" x14ac:dyDescent="0.25">
      <c r="A109" s="20"/>
      <c r="B109" s="20"/>
      <c r="C109" s="22"/>
      <c r="D109" s="22"/>
      <c r="E109" s="22"/>
      <c r="F109" s="10"/>
      <c r="G109" s="8"/>
      <c r="H109" s="52"/>
      <c r="I109" s="52"/>
      <c r="J109" s="52"/>
      <c r="K109" s="52"/>
      <c r="L109" s="52"/>
      <c r="M109" s="48" t="str">
        <f>IFERROR(VLOOKUP(G109,' Moduly a inkrementy'!$B$3:$C$17,2,FALSE),"")</f>
        <v/>
      </c>
      <c r="N109" s="10"/>
      <c r="O109" s="10"/>
    </row>
    <row r="110" spans="1:15" ht="15" x14ac:dyDescent="0.25">
      <c r="A110" s="20"/>
      <c r="B110" s="20"/>
      <c r="C110" s="22"/>
      <c r="D110" s="22"/>
      <c r="E110" s="22"/>
      <c r="F110" s="10"/>
      <c r="G110" s="8"/>
      <c r="H110" s="52"/>
      <c r="I110" s="52"/>
      <c r="J110" s="52"/>
      <c r="K110" s="52"/>
      <c r="L110" s="52"/>
      <c r="M110" s="48" t="str">
        <f>IFERROR(VLOOKUP(G110,' Moduly a inkrementy'!$B$3:$C$17,2,FALSE),"")</f>
        <v/>
      </c>
      <c r="N110" s="10"/>
      <c r="O110" s="10"/>
    </row>
    <row r="111" spans="1:15" ht="15" x14ac:dyDescent="0.25">
      <c r="A111" s="20"/>
      <c r="B111" s="20"/>
      <c r="C111" s="22"/>
      <c r="D111" s="22"/>
      <c r="E111" s="22"/>
      <c r="F111" s="10"/>
      <c r="G111" s="8"/>
      <c r="H111" s="52"/>
      <c r="I111" s="52"/>
      <c r="J111" s="52"/>
      <c r="K111" s="52"/>
      <c r="L111" s="52"/>
      <c r="M111" s="48" t="str">
        <f>IFERROR(VLOOKUP(G111,' Moduly a inkrementy'!$B$3:$C$17,2,FALSE),"")</f>
        <v/>
      </c>
      <c r="N111" s="10" t="s">
        <v>78</v>
      </c>
      <c r="O111" s="10" t="s">
        <v>78</v>
      </c>
    </row>
    <row r="112" spans="1:15" ht="15" x14ac:dyDescent="0.25">
      <c r="A112" s="20"/>
      <c r="B112" s="20"/>
      <c r="C112" s="22"/>
      <c r="D112" s="22"/>
      <c r="E112" s="13"/>
      <c r="F112" s="10"/>
      <c r="G112" s="8"/>
      <c r="H112" s="52"/>
      <c r="I112" s="52"/>
      <c r="J112" s="52"/>
      <c r="K112" s="52"/>
      <c r="L112" s="52"/>
      <c r="M112" s="48" t="str">
        <f>IFERROR(VLOOKUP(G112,' Moduly a inkrementy'!$B$3:$C$17,2,FALSE),"")</f>
        <v/>
      </c>
      <c r="N112" s="10"/>
      <c r="O112" s="10"/>
    </row>
    <row r="113" spans="1:15" ht="15" x14ac:dyDescent="0.25">
      <c r="A113" s="20"/>
      <c r="B113" s="20"/>
      <c r="C113" s="22"/>
      <c r="D113" s="22"/>
      <c r="E113" s="13"/>
      <c r="F113" s="10"/>
      <c r="G113" s="8"/>
      <c r="H113" s="52"/>
      <c r="I113" s="52"/>
      <c r="J113" s="52"/>
      <c r="K113" s="52"/>
      <c r="L113" s="52"/>
      <c r="M113" s="48" t="str">
        <f>IFERROR(VLOOKUP(G113,' Moduly a inkrementy'!$B$3:$C$17,2,FALSE),"")</f>
        <v/>
      </c>
      <c r="N113" s="10"/>
      <c r="O113" s="10"/>
    </row>
    <row r="114" spans="1:15" ht="15" x14ac:dyDescent="0.25">
      <c r="A114" s="20"/>
      <c r="B114" s="20"/>
      <c r="C114" s="22"/>
      <c r="D114" s="22"/>
      <c r="E114" s="13"/>
      <c r="F114" s="10"/>
      <c r="G114" s="8"/>
      <c r="H114" s="52"/>
      <c r="I114" s="52"/>
      <c r="J114" s="52"/>
      <c r="K114" s="52"/>
      <c r="L114" s="52"/>
      <c r="M114" s="48" t="str">
        <f>IFERROR(VLOOKUP(G114,' Moduly a inkrementy'!$B$3:$C$17,2,FALSE),"")</f>
        <v/>
      </c>
      <c r="N114" s="10"/>
      <c r="O114" s="10"/>
    </row>
    <row r="115" spans="1:15" ht="15" x14ac:dyDescent="0.25">
      <c r="A115" s="20"/>
      <c r="B115" s="20"/>
      <c r="C115" s="22"/>
      <c r="D115" s="22"/>
      <c r="E115" s="13"/>
      <c r="F115" s="10"/>
      <c r="G115" s="8"/>
      <c r="H115" s="52"/>
      <c r="I115" s="52"/>
      <c r="J115" s="52"/>
      <c r="K115" s="52"/>
      <c r="L115" s="52"/>
      <c r="M115" s="48" t="str">
        <f>IFERROR(VLOOKUP(G115,' Moduly a inkrementy'!$B$3:$C$17,2,FALSE),"")</f>
        <v/>
      </c>
      <c r="N115" s="10"/>
      <c r="O115" s="10"/>
    </row>
    <row r="116" spans="1:15" ht="15" x14ac:dyDescent="0.25">
      <c r="A116" s="20"/>
      <c r="B116" s="20"/>
      <c r="C116" s="13"/>
      <c r="D116" s="22"/>
      <c r="E116" s="13"/>
      <c r="F116" s="10"/>
      <c r="G116" s="8"/>
      <c r="H116" s="52"/>
      <c r="I116" s="52"/>
      <c r="J116" s="52"/>
      <c r="K116" s="52"/>
      <c r="L116" s="52"/>
      <c r="M116" s="48" t="str">
        <f>IFERROR(VLOOKUP(G116,' Moduly a inkrementy'!$B$3:$C$17,2,FALSE),"")</f>
        <v/>
      </c>
      <c r="N116" s="10"/>
      <c r="O116" s="10"/>
    </row>
    <row r="117" spans="1:15" ht="15" x14ac:dyDescent="0.25">
      <c r="A117" s="20"/>
      <c r="B117" s="20"/>
      <c r="C117" s="22"/>
      <c r="D117" s="22"/>
      <c r="E117" s="13"/>
      <c r="F117" s="10"/>
      <c r="G117" s="8"/>
      <c r="H117" s="52"/>
      <c r="I117" s="52"/>
      <c r="J117" s="52"/>
      <c r="K117" s="52"/>
      <c r="L117" s="52"/>
      <c r="M117" s="48" t="str">
        <f>IFERROR(VLOOKUP(G117,' Moduly a inkrementy'!$B$3:$C$17,2,FALSE),"")</f>
        <v/>
      </c>
      <c r="N117" s="10"/>
      <c r="O117" s="10"/>
    </row>
    <row r="118" spans="1:15" ht="15" x14ac:dyDescent="0.25">
      <c r="A118" s="20"/>
      <c r="B118" s="20"/>
      <c r="C118" s="22"/>
      <c r="D118" s="22"/>
      <c r="E118" s="13"/>
      <c r="F118" s="10"/>
      <c r="G118" s="8"/>
      <c r="H118" s="52"/>
      <c r="I118" s="52"/>
      <c r="J118" s="52"/>
      <c r="K118" s="52"/>
      <c r="L118" s="52"/>
      <c r="M118" s="48" t="str">
        <f>IFERROR(VLOOKUP(G118,' Moduly a inkrementy'!$B$3:$C$17,2,FALSE),"")</f>
        <v/>
      </c>
      <c r="N118" s="10"/>
      <c r="O118" s="10"/>
    </row>
    <row r="119" spans="1:15" ht="15" x14ac:dyDescent="0.25">
      <c r="A119" s="20"/>
      <c r="B119" s="20"/>
      <c r="C119" s="22"/>
      <c r="D119" s="22"/>
      <c r="E119" s="13"/>
      <c r="F119" s="10"/>
      <c r="G119" s="8"/>
      <c r="H119" s="52"/>
      <c r="I119" s="52"/>
      <c r="J119" s="52"/>
      <c r="K119" s="52"/>
      <c r="L119" s="52"/>
      <c r="M119" s="48" t="str">
        <f>IFERROR(VLOOKUP(G119,' Moduly a inkrementy'!$B$3:$C$17,2,FALSE),"")</f>
        <v/>
      </c>
      <c r="N119" s="10"/>
      <c r="O119" s="10"/>
    </row>
    <row r="120" spans="1:15" ht="15" x14ac:dyDescent="0.25">
      <c r="A120" s="20"/>
      <c r="B120" s="20"/>
      <c r="C120" s="22"/>
      <c r="D120" s="22"/>
      <c r="E120" s="13"/>
      <c r="F120" s="10"/>
      <c r="G120" s="8"/>
      <c r="H120" s="52"/>
      <c r="I120" s="52"/>
      <c r="J120" s="52"/>
      <c r="K120" s="52"/>
      <c r="L120" s="52"/>
      <c r="M120" s="48" t="str">
        <f>IFERROR(VLOOKUP(G120,' Moduly a inkrementy'!$B$3:$C$17,2,FALSE),"")</f>
        <v/>
      </c>
      <c r="N120" s="10"/>
      <c r="O120" s="10"/>
    </row>
    <row r="121" spans="1:15" ht="15" x14ac:dyDescent="0.25">
      <c r="A121" s="20"/>
      <c r="B121" s="20"/>
      <c r="C121" s="22"/>
      <c r="D121" s="22"/>
      <c r="E121" s="13"/>
      <c r="F121" s="10"/>
      <c r="G121" s="8"/>
      <c r="H121" s="52"/>
      <c r="I121" s="52"/>
      <c r="J121" s="52"/>
      <c r="K121" s="52"/>
      <c r="L121" s="52"/>
      <c r="M121" s="48" t="str">
        <f>IFERROR(VLOOKUP(G121,' Moduly a inkrementy'!$B$3:$C$17,2,FALSE),"")</f>
        <v/>
      </c>
      <c r="N121" s="10"/>
      <c r="O121" s="10"/>
    </row>
    <row r="122" spans="1:15" ht="15" x14ac:dyDescent="0.25">
      <c r="A122" s="20"/>
      <c r="B122" s="20"/>
      <c r="C122" s="22"/>
      <c r="D122" s="22"/>
      <c r="E122" s="13"/>
      <c r="F122" s="10"/>
      <c r="G122" s="8"/>
      <c r="H122" s="52"/>
      <c r="I122" s="52"/>
      <c r="J122" s="52"/>
      <c r="K122" s="52"/>
      <c r="L122" s="52"/>
      <c r="M122" s="48" t="str">
        <f>IFERROR(VLOOKUP(G122,' Moduly a inkrementy'!$B$3:$C$17,2,FALSE),"")</f>
        <v/>
      </c>
      <c r="N122" s="10"/>
      <c r="O122" s="10"/>
    </row>
    <row r="123" spans="1:15" ht="15" x14ac:dyDescent="0.25">
      <c r="A123" s="20"/>
      <c r="B123" s="20"/>
      <c r="C123" s="22"/>
      <c r="D123" s="22"/>
      <c r="E123" s="13"/>
      <c r="F123" s="10"/>
      <c r="G123" s="8"/>
      <c r="H123" s="52"/>
      <c r="I123" s="52"/>
      <c r="J123" s="52"/>
      <c r="K123" s="52"/>
      <c r="L123" s="52"/>
      <c r="M123" s="48" t="str">
        <f>IFERROR(VLOOKUP(G123,' Moduly a inkrementy'!$B$3:$C$17,2,FALSE),"")</f>
        <v/>
      </c>
      <c r="N123" s="10"/>
      <c r="O123" s="10"/>
    </row>
    <row r="124" spans="1:15" ht="15" x14ac:dyDescent="0.25">
      <c r="A124" s="20"/>
      <c r="B124" s="20"/>
      <c r="C124" s="22"/>
      <c r="D124" s="22"/>
      <c r="E124" s="13"/>
      <c r="F124" s="10"/>
      <c r="G124" s="8"/>
      <c r="H124" s="52"/>
      <c r="I124" s="52"/>
      <c r="J124" s="52"/>
      <c r="K124" s="52"/>
      <c r="L124" s="52"/>
      <c r="M124" s="48" t="str">
        <f>IFERROR(VLOOKUP(G124,' Moduly a inkrementy'!$B$3:$C$17,2,FALSE),"")</f>
        <v/>
      </c>
      <c r="N124" s="10"/>
      <c r="O124" s="10"/>
    </row>
    <row r="125" spans="1:15" ht="15" x14ac:dyDescent="0.25">
      <c r="A125" s="20"/>
      <c r="B125" s="20"/>
      <c r="C125" s="22"/>
      <c r="D125" s="22"/>
      <c r="E125" s="22"/>
      <c r="F125" s="10"/>
      <c r="G125" s="8"/>
      <c r="H125" s="52"/>
      <c r="I125" s="52"/>
      <c r="J125" s="52"/>
      <c r="K125" s="52"/>
      <c r="L125" s="52"/>
      <c r="M125" s="48" t="str">
        <f>IFERROR(VLOOKUP(G125,' Moduly a inkrementy'!$B$3:$C$17,2,FALSE),"")</f>
        <v/>
      </c>
      <c r="N125" s="10" t="s">
        <v>78</v>
      </c>
      <c r="O125" s="10" t="s">
        <v>78</v>
      </c>
    </row>
    <row r="126" spans="1:15" ht="15" x14ac:dyDescent="0.25">
      <c r="A126" s="20"/>
      <c r="B126" s="20"/>
      <c r="C126" s="22"/>
      <c r="D126" s="22"/>
      <c r="E126" s="22"/>
      <c r="F126" s="10"/>
      <c r="G126" s="8"/>
      <c r="H126" s="52"/>
      <c r="I126" s="52"/>
      <c r="J126" s="52"/>
      <c r="K126" s="52"/>
      <c r="L126" s="52"/>
      <c r="M126" s="48" t="str">
        <f>IFERROR(VLOOKUP(G126,' Moduly a inkrementy'!$B$3:$C$17,2,FALSE),"")</f>
        <v/>
      </c>
      <c r="N126" s="10"/>
      <c r="O126" s="10"/>
    </row>
    <row r="127" spans="1:15" ht="15" x14ac:dyDescent="0.25">
      <c r="A127" s="20"/>
      <c r="B127" s="20"/>
      <c r="C127" s="22"/>
      <c r="D127" s="22"/>
      <c r="E127" s="22"/>
      <c r="F127" s="10"/>
      <c r="G127" s="8"/>
      <c r="H127" s="52"/>
      <c r="I127" s="52"/>
      <c r="J127" s="52"/>
      <c r="K127" s="52"/>
      <c r="L127" s="52"/>
      <c r="M127" s="48" t="str">
        <f>IFERROR(VLOOKUP(G127,' Moduly a inkrementy'!$B$3:$C$17,2,FALSE),"")</f>
        <v/>
      </c>
      <c r="N127" s="10"/>
      <c r="O127" s="10"/>
    </row>
    <row r="128" spans="1:15" ht="15" x14ac:dyDescent="0.25">
      <c r="A128" s="20"/>
      <c r="B128" s="20"/>
      <c r="C128" s="22"/>
      <c r="D128" s="22"/>
      <c r="E128" s="22"/>
      <c r="F128" s="10"/>
      <c r="G128" s="8"/>
      <c r="H128" s="52"/>
      <c r="I128" s="52"/>
      <c r="J128" s="52"/>
      <c r="K128" s="52"/>
      <c r="L128" s="52"/>
      <c r="M128" s="48" t="str">
        <f>IFERROR(VLOOKUP(G128,' Moduly a inkrementy'!$B$3:$C$17,2,FALSE),"")</f>
        <v/>
      </c>
      <c r="N128" s="10"/>
      <c r="O128" s="10"/>
    </row>
    <row r="129" spans="1:15" ht="15" x14ac:dyDescent="0.25">
      <c r="A129" s="20"/>
      <c r="B129" s="20"/>
      <c r="C129" s="22"/>
      <c r="D129" s="22"/>
      <c r="E129" s="22"/>
      <c r="F129" s="10"/>
      <c r="G129" s="8"/>
      <c r="H129" s="52"/>
      <c r="I129" s="52"/>
      <c r="J129" s="52"/>
      <c r="K129" s="52"/>
      <c r="L129" s="52"/>
      <c r="M129" s="48" t="str">
        <f>IFERROR(VLOOKUP(G129,' Moduly a inkrementy'!$B$3:$C$17,2,FALSE),"")</f>
        <v/>
      </c>
      <c r="N129" s="10"/>
      <c r="O129" s="10"/>
    </row>
    <row r="130" spans="1:15" ht="15" x14ac:dyDescent="0.25">
      <c r="A130" s="20"/>
      <c r="B130" s="20"/>
      <c r="C130" s="22"/>
      <c r="D130" s="22"/>
      <c r="E130" s="22"/>
      <c r="F130" s="10"/>
      <c r="G130" s="8"/>
      <c r="H130" s="52"/>
      <c r="I130" s="52"/>
      <c r="J130" s="52"/>
      <c r="K130" s="52"/>
      <c r="L130" s="52"/>
      <c r="M130" s="48" t="str">
        <f>IFERROR(VLOOKUP(G130,' Moduly a inkrementy'!$B$3:$C$17,2,FALSE),"")</f>
        <v/>
      </c>
      <c r="N130" s="10"/>
      <c r="O130" s="10"/>
    </row>
    <row r="131" spans="1:15" ht="15" x14ac:dyDescent="0.25">
      <c r="A131" s="20"/>
      <c r="B131" s="20"/>
      <c r="C131" s="22"/>
      <c r="D131" s="22"/>
      <c r="E131" s="22"/>
      <c r="F131" s="10"/>
      <c r="G131" s="8"/>
      <c r="H131" s="52"/>
      <c r="I131" s="52"/>
      <c r="J131" s="52"/>
      <c r="K131" s="52"/>
      <c r="L131" s="52"/>
      <c r="M131" s="48" t="str">
        <f>IFERROR(VLOOKUP(G131,' Moduly a inkrementy'!$B$3:$C$17,2,FALSE),"")</f>
        <v/>
      </c>
      <c r="N131" s="10" t="s">
        <v>78</v>
      </c>
      <c r="O131" s="10" t="s">
        <v>78</v>
      </c>
    </row>
    <row r="132" spans="1:15" ht="15" x14ac:dyDescent="0.25">
      <c r="A132" s="20"/>
      <c r="B132" s="20"/>
      <c r="C132" s="22"/>
      <c r="D132" s="22"/>
      <c r="E132" s="22"/>
      <c r="F132" s="10"/>
      <c r="G132" s="8"/>
      <c r="H132" s="52"/>
      <c r="I132" s="52"/>
      <c r="J132" s="52"/>
      <c r="K132" s="52"/>
      <c r="L132" s="52"/>
      <c r="M132" s="48" t="str">
        <f>IFERROR(VLOOKUP(G132,' Moduly a inkrementy'!$B$3:$C$17,2,FALSE),"")</f>
        <v/>
      </c>
      <c r="N132" s="10" t="s">
        <v>78</v>
      </c>
      <c r="O132" s="10" t="s">
        <v>78</v>
      </c>
    </row>
    <row r="133" spans="1:15" ht="15" x14ac:dyDescent="0.25">
      <c r="A133" s="20"/>
      <c r="B133" s="20"/>
      <c r="C133" s="22"/>
      <c r="D133" s="22"/>
      <c r="E133" s="22"/>
      <c r="F133" s="10"/>
      <c r="G133" s="8"/>
      <c r="H133" s="52"/>
      <c r="I133" s="52"/>
      <c r="J133" s="52"/>
      <c r="K133" s="52"/>
      <c r="L133" s="52"/>
      <c r="M133" s="48" t="str">
        <f>IFERROR(VLOOKUP(G133,' Moduly a inkrementy'!$B$3:$C$17,2,FALSE),"")</f>
        <v/>
      </c>
      <c r="N133" s="10"/>
      <c r="O133" s="10"/>
    </row>
    <row r="134" spans="1:15" ht="15" x14ac:dyDescent="0.25">
      <c r="A134" s="20"/>
      <c r="B134" s="20"/>
      <c r="C134" s="22"/>
      <c r="D134" s="22"/>
      <c r="E134" s="22"/>
      <c r="F134" s="10"/>
      <c r="G134" s="8"/>
      <c r="H134" s="52"/>
      <c r="I134" s="52"/>
      <c r="J134" s="52"/>
      <c r="K134" s="52"/>
      <c r="L134" s="52"/>
      <c r="M134" s="48" t="str">
        <f>IFERROR(VLOOKUP(G134,' Moduly a inkrementy'!$B$3:$C$17,2,FALSE),"")</f>
        <v/>
      </c>
      <c r="N134" s="10"/>
      <c r="O134" s="10"/>
    </row>
    <row r="135" spans="1:15" ht="15" x14ac:dyDescent="0.25">
      <c r="A135" s="20"/>
      <c r="B135" s="20"/>
      <c r="C135" s="22"/>
      <c r="D135" s="22"/>
      <c r="E135" s="22"/>
      <c r="F135" s="10"/>
      <c r="G135" s="8"/>
      <c r="H135" s="52"/>
      <c r="I135" s="52"/>
      <c r="J135" s="52"/>
      <c r="K135" s="52"/>
      <c r="L135" s="52"/>
      <c r="M135" s="48" t="str">
        <f>IFERROR(VLOOKUP(G135,' Moduly a inkrementy'!$B$3:$C$17,2,FALSE),"")</f>
        <v/>
      </c>
      <c r="N135" s="10" t="s">
        <v>78</v>
      </c>
      <c r="O135" s="10" t="s">
        <v>78</v>
      </c>
    </row>
    <row r="136" spans="1:15" ht="15" x14ac:dyDescent="0.25">
      <c r="A136" s="20"/>
      <c r="B136" s="20"/>
      <c r="C136" s="22"/>
      <c r="D136" s="22"/>
      <c r="E136" s="22"/>
      <c r="F136" s="10"/>
      <c r="G136" s="8"/>
      <c r="H136" s="52"/>
      <c r="I136" s="52"/>
      <c r="J136" s="52"/>
      <c r="K136" s="52"/>
      <c r="L136" s="52"/>
      <c r="M136" s="48" t="str">
        <f>IFERROR(VLOOKUP(G136,' Moduly a inkrementy'!$B$3:$C$17,2,FALSE),"")</f>
        <v/>
      </c>
      <c r="N136" s="10"/>
      <c r="O136" s="10"/>
    </row>
    <row r="137" spans="1:15" ht="15" x14ac:dyDescent="0.25">
      <c r="A137" s="20"/>
      <c r="B137" s="20"/>
      <c r="C137" s="22"/>
      <c r="D137" s="22"/>
      <c r="E137" s="22"/>
      <c r="F137" s="10"/>
      <c r="G137" s="8"/>
      <c r="H137" s="52"/>
      <c r="I137" s="52"/>
      <c r="J137" s="52"/>
      <c r="K137" s="52"/>
      <c r="L137" s="52"/>
      <c r="M137" s="48" t="str">
        <f>IFERROR(VLOOKUP(G137,' Moduly a inkrementy'!$B$3:$C$17,2,FALSE),"")</f>
        <v/>
      </c>
      <c r="N137" s="10"/>
      <c r="O137" s="10"/>
    </row>
    <row r="138" spans="1:15" ht="15" x14ac:dyDescent="0.25">
      <c r="A138" s="20"/>
      <c r="B138" s="20"/>
      <c r="C138" s="22"/>
      <c r="D138" s="22"/>
      <c r="E138" s="22"/>
      <c r="F138" s="10"/>
      <c r="G138" s="8"/>
      <c r="H138" s="52"/>
      <c r="I138" s="52"/>
      <c r="J138" s="52"/>
      <c r="K138" s="52"/>
      <c r="L138" s="52"/>
      <c r="M138" s="48" t="str">
        <f>IFERROR(VLOOKUP(G138,' Moduly a inkrementy'!$B$3:$C$17,2,FALSE),"")</f>
        <v/>
      </c>
      <c r="N138" s="10" t="s">
        <v>78</v>
      </c>
      <c r="O138" s="10" t="s">
        <v>78</v>
      </c>
    </row>
    <row r="139" spans="1:15" ht="15" x14ac:dyDescent="0.25">
      <c r="A139" s="20"/>
      <c r="B139" s="20"/>
      <c r="C139" s="22"/>
      <c r="D139" s="22"/>
      <c r="E139" s="22"/>
      <c r="F139" s="10"/>
      <c r="G139" s="8"/>
      <c r="H139" s="52"/>
      <c r="I139" s="52"/>
      <c r="J139" s="52"/>
      <c r="K139" s="52"/>
      <c r="L139" s="52"/>
      <c r="M139" s="48" t="str">
        <f>IFERROR(VLOOKUP(G139,' Moduly a inkrementy'!$B$3:$C$17,2,FALSE),"")</f>
        <v/>
      </c>
      <c r="N139" s="10" t="s">
        <v>78</v>
      </c>
      <c r="O139" s="10" t="s">
        <v>78</v>
      </c>
    </row>
    <row r="140" spans="1:15" ht="15" x14ac:dyDescent="0.25">
      <c r="A140" s="20"/>
      <c r="B140" s="20"/>
      <c r="C140" s="22"/>
      <c r="D140" s="22"/>
      <c r="E140" s="22"/>
      <c r="F140" s="10"/>
      <c r="G140" s="8"/>
      <c r="H140" s="52"/>
      <c r="I140" s="52"/>
      <c r="J140" s="52"/>
      <c r="K140" s="52"/>
      <c r="L140" s="52"/>
      <c r="M140" s="48" t="str">
        <f>IFERROR(VLOOKUP(G140,' Moduly a inkrementy'!$B$3:$C$17,2,FALSE),"")</f>
        <v/>
      </c>
      <c r="N140" s="10"/>
      <c r="O140" s="10"/>
    </row>
    <row r="141" spans="1:15" ht="15" x14ac:dyDescent="0.25">
      <c r="A141" s="20"/>
      <c r="B141" s="20"/>
      <c r="C141" s="22"/>
      <c r="D141" s="22"/>
      <c r="E141" s="22"/>
      <c r="F141" s="10"/>
      <c r="G141" s="8"/>
      <c r="H141" s="52"/>
      <c r="I141" s="52"/>
      <c r="J141" s="52"/>
      <c r="K141" s="52"/>
      <c r="L141" s="52"/>
      <c r="M141" s="48" t="str">
        <f>IFERROR(VLOOKUP(G141,' Moduly a inkrementy'!$B$3:$C$17,2,FALSE),"")</f>
        <v/>
      </c>
      <c r="N141" s="10" t="s">
        <v>78</v>
      </c>
      <c r="O141" s="10" t="s">
        <v>78</v>
      </c>
    </row>
    <row r="142" spans="1:15" ht="15" x14ac:dyDescent="0.25">
      <c r="A142" s="20"/>
      <c r="B142" s="20"/>
      <c r="C142" s="22"/>
      <c r="D142" s="22"/>
      <c r="E142" s="22"/>
      <c r="F142" s="10"/>
      <c r="G142" s="8"/>
      <c r="H142" s="52"/>
      <c r="I142" s="52"/>
      <c r="J142" s="52"/>
      <c r="K142" s="52"/>
      <c r="L142" s="52"/>
      <c r="M142" s="48" t="str">
        <f>IFERROR(VLOOKUP(G142,' Moduly a inkrementy'!$B$3:$C$17,2,FALSE),"")</f>
        <v/>
      </c>
      <c r="N142" s="10"/>
      <c r="O142" s="10"/>
    </row>
    <row r="143" spans="1:15" ht="15" x14ac:dyDescent="0.25">
      <c r="A143" s="20"/>
      <c r="B143" s="20"/>
      <c r="C143" s="22"/>
      <c r="D143" s="22"/>
      <c r="E143" s="22"/>
      <c r="F143" s="10"/>
      <c r="G143" s="8"/>
      <c r="H143" s="52"/>
      <c r="I143" s="52"/>
      <c r="J143" s="52"/>
      <c r="K143" s="52"/>
      <c r="L143" s="52"/>
      <c r="M143" s="48" t="str">
        <f>IFERROR(VLOOKUP(G143,' Moduly a inkrementy'!$B$3:$C$17,2,FALSE),"")</f>
        <v/>
      </c>
      <c r="N143" s="10"/>
      <c r="O143" s="10"/>
    </row>
    <row r="144" spans="1:15" ht="15" x14ac:dyDescent="0.25">
      <c r="A144" s="20"/>
      <c r="B144" s="20"/>
      <c r="C144" s="22"/>
      <c r="D144" s="22"/>
      <c r="E144" s="22"/>
      <c r="F144" s="10"/>
      <c r="G144" s="8"/>
      <c r="H144" s="52"/>
      <c r="I144" s="52"/>
      <c r="J144" s="52"/>
      <c r="K144" s="52"/>
      <c r="L144" s="52"/>
      <c r="M144" s="48" t="str">
        <f>IFERROR(VLOOKUP(G144,' Moduly a inkrementy'!$B$3:$C$17,2,FALSE),"")</f>
        <v/>
      </c>
      <c r="N144" s="10" t="s">
        <v>78</v>
      </c>
      <c r="O144" s="10" t="s">
        <v>78</v>
      </c>
    </row>
    <row r="145" spans="1:15" ht="15" x14ac:dyDescent="0.25">
      <c r="A145" s="20"/>
      <c r="B145" s="20"/>
      <c r="C145" s="22"/>
      <c r="D145" s="22"/>
      <c r="E145" s="22"/>
      <c r="F145" s="10"/>
      <c r="G145" s="8"/>
      <c r="H145" s="52"/>
      <c r="I145" s="52"/>
      <c r="J145" s="52"/>
      <c r="K145" s="52"/>
      <c r="L145" s="52"/>
      <c r="M145" s="48" t="str">
        <f>IFERROR(VLOOKUP(G145,' Moduly a inkrementy'!$B$3:$C$17,2,FALSE),"")</f>
        <v/>
      </c>
      <c r="N145" s="10"/>
      <c r="O145" s="10"/>
    </row>
    <row r="146" spans="1:15" ht="15" x14ac:dyDescent="0.25">
      <c r="A146" s="20"/>
      <c r="B146" s="20"/>
      <c r="C146" s="22"/>
      <c r="D146" s="22"/>
      <c r="E146" s="22"/>
      <c r="F146" s="10"/>
      <c r="G146" s="8"/>
      <c r="H146" s="52"/>
      <c r="I146" s="52"/>
      <c r="J146" s="52"/>
      <c r="K146" s="52"/>
      <c r="L146" s="52"/>
      <c r="M146" s="48" t="str">
        <f>IFERROR(VLOOKUP(G146,' Moduly a inkrementy'!$B$3:$C$17,2,FALSE),"")</f>
        <v/>
      </c>
      <c r="N146" s="10"/>
      <c r="O146" s="10"/>
    </row>
    <row r="147" spans="1:15" ht="15" x14ac:dyDescent="0.25">
      <c r="A147" s="20"/>
      <c r="B147" s="20"/>
      <c r="C147" s="22"/>
      <c r="D147" s="22"/>
      <c r="E147" s="22"/>
      <c r="F147" s="10"/>
      <c r="G147" s="8"/>
      <c r="H147" s="52"/>
      <c r="I147" s="52"/>
      <c r="J147" s="52"/>
      <c r="K147" s="52"/>
      <c r="L147" s="52"/>
      <c r="M147" s="48" t="str">
        <f>IFERROR(VLOOKUP(G147,' Moduly a inkrementy'!$B$3:$C$17,2,FALSE),"")</f>
        <v/>
      </c>
      <c r="N147" s="10" t="s">
        <v>78</v>
      </c>
      <c r="O147" s="10" t="s">
        <v>78</v>
      </c>
    </row>
    <row r="148" spans="1:15" ht="15" x14ac:dyDescent="0.25">
      <c r="A148" s="20"/>
      <c r="B148" s="20"/>
      <c r="C148" s="22"/>
      <c r="D148" s="22"/>
      <c r="E148" s="22"/>
      <c r="F148" s="10"/>
      <c r="G148" s="8"/>
      <c r="H148" s="52"/>
      <c r="I148" s="52"/>
      <c r="J148" s="52"/>
      <c r="K148" s="52"/>
      <c r="L148" s="52"/>
      <c r="M148" s="48" t="str">
        <f>IFERROR(VLOOKUP(G148,' Moduly a inkrementy'!$B$3:$C$17,2,FALSE),"")</f>
        <v/>
      </c>
      <c r="N148" s="10"/>
      <c r="O148" s="10"/>
    </row>
    <row r="149" spans="1:15" ht="15" x14ac:dyDescent="0.25">
      <c r="A149" s="20"/>
      <c r="B149" s="20"/>
      <c r="C149" s="22"/>
      <c r="D149" s="22"/>
      <c r="E149" s="22"/>
      <c r="F149" s="10"/>
      <c r="G149" s="8"/>
      <c r="H149" s="52"/>
      <c r="I149" s="52"/>
      <c r="J149" s="52"/>
      <c r="K149" s="52"/>
      <c r="L149" s="52"/>
      <c r="M149" s="48" t="str">
        <f>IFERROR(VLOOKUP(G149,' Moduly a inkrementy'!$B$3:$C$17,2,FALSE),"")</f>
        <v/>
      </c>
      <c r="N149" s="10"/>
      <c r="O149" s="10"/>
    </row>
    <row r="150" spans="1:15" ht="15" x14ac:dyDescent="0.25">
      <c r="A150" s="20"/>
      <c r="B150" s="20"/>
      <c r="C150" s="22"/>
      <c r="D150" s="22"/>
      <c r="E150" s="22"/>
      <c r="F150" s="10"/>
      <c r="G150" s="8"/>
      <c r="H150" s="52"/>
      <c r="I150" s="52"/>
      <c r="J150" s="52"/>
      <c r="K150" s="52"/>
      <c r="L150" s="52"/>
      <c r="M150" s="48" t="str">
        <f>IFERROR(VLOOKUP(G150,' Moduly a inkrementy'!$B$3:$C$17,2,FALSE),"")</f>
        <v/>
      </c>
      <c r="N150" s="10"/>
      <c r="O150" s="10"/>
    </row>
    <row r="151" spans="1:15" ht="15" x14ac:dyDescent="0.25">
      <c r="A151" s="20"/>
      <c r="B151" s="20"/>
      <c r="C151" s="22"/>
      <c r="D151" s="22"/>
      <c r="E151" s="22"/>
      <c r="F151" s="10"/>
      <c r="G151" s="8"/>
      <c r="H151" s="52"/>
      <c r="I151" s="52"/>
      <c r="J151" s="52"/>
      <c r="K151" s="52"/>
      <c r="L151" s="52"/>
      <c r="M151" s="48" t="str">
        <f>IFERROR(VLOOKUP(G151,' Moduly a inkrementy'!$B$3:$C$17,2,FALSE),"")</f>
        <v/>
      </c>
      <c r="N151" s="10"/>
      <c r="O151" s="10"/>
    </row>
    <row r="152" spans="1:15" ht="15" x14ac:dyDescent="0.25">
      <c r="A152" s="20"/>
      <c r="B152" s="20"/>
      <c r="C152" s="22"/>
      <c r="D152" s="22"/>
      <c r="E152" s="22"/>
      <c r="F152" s="10"/>
      <c r="G152" s="8"/>
      <c r="H152" s="52"/>
      <c r="I152" s="52"/>
      <c r="J152" s="52"/>
      <c r="K152" s="52"/>
      <c r="L152" s="52"/>
      <c r="M152" s="48" t="str">
        <f>IFERROR(VLOOKUP(G152,' Moduly a inkrementy'!$B$3:$C$17,2,FALSE),"")</f>
        <v/>
      </c>
      <c r="N152" s="10"/>
      <c r="O152" s="10"/>
    </row>
    <row r="153" spans="1:15" ht="15" x14ac:dyDescent="0.25">
      <c r="A153" s="20"/>
      <c r="B153" s="20"/>
      <c r="C153" s="22"/>
      <c r="D153" s="22"/>
      <c r="E153" s="22"/>
      <c r="F153" s="10"/>
      <c r="G153" s="8"/>
      <c r="H153" s="52"/>
      <c r="I153" s="52"/>
      <c r="J153" s="52"/>
      <c r="K153" s="52"/>
      <c r="L153" s="52"/>
      <c r="M153" s="48" t="str">
        <f>IFERROR(VLOOKUP(G153,' Moduly a inkrementy'!$B$3:$C$17,2,FALSE),"")</f>
        <v/>
      </c>
      <c r="N153" s="10" t="s">
        <v>78</v>
      </c>
      <c r="O153" s="10" t="s">
        <v>78</v>
      </c>
    </row>
    <row r="154" spans="1:15" ht="15" x14ac:dyDescent="0.25">
      <c r="A154" s="20"/>
      <c r="B154" s="20"/>
      <c r="C154" s="22"/>
      <c r="D154" s="22"/>
      <c r="E154" s="22"/>
      <c r="F154" s="10"/>
      <c r="G154" s="8"/>
      <c r="H154" s="52"/>
      <c r="I154" s="52"/>
      <c r="J154" s="52"/>
      <c r="K154" s="52"/>
      <c r="L154" s="52"/>
      <c r="M154" s="48" t="str">
        <f>IFERROR(VLOOKUP(G154,' Moduly a inkrementy'!$B$3:$C$17,2,FALSE),"")</f>
        <v/>
      </c>
      <c r="N154" s="10"/>
      <c r="O154" s="10"/>
    </row>
    <row r="155" spans="1:15" ht="15" x14ac:dyDescent="0.25">
      <c r="A155" s="20"/>
      <c r="B155" s="20"/>
      <c r="C155" s="22"/>
      <c r="D155" s="22"/>
      <c r="E155" s="13"/>
      <c r="F155" s="10"/>
      <c r="G155" s="8"/>
      <c r="H155" s="52"/>
      <c r="I155" s="52"/>
      <c r="J155" s="52"/>
      <c r="K155" s="52"/>
      <c r="L155" s="52"/>
      <c r="M155" s="48" t="str">
        <f>IFERROR(VLOOKUP(G155,' Moduly a inkrementy'!$B$3:$C$17,2,FALSE),"")</f>
        <v/>
      </c>
      <c r="N155" s="10"/>
      <c r="O155" s="10"/>
    </row>
    <row r="156" spans="1:15" ht="15" x14ac:dyDescent="0.25">
      <c r="A156" s="20"/>
      <c r="B156" s="20"/>
      <c r="C156" s="22"/>
      <c r="D156" s="22"/>
      <c r="E156" s="13"/>
      <c r="F156" s="10"/>
      <c r="G156" s="10"/>
      <c r="H156" s="53"/>
      <c r="I156" s="53"/>
      <c r="J156" s="53"/>
      <c r="K156" s="53"/>
      <c r="L156" s="53"/>
      <c r="M156" s="48" t="str">
        <f>IFERROR(VLOOKUP(G156,' Moduly a inkrementy'!$B$3:$C$17,2,FALSE),"")</f>
        <v/>
      </c>
      <c r="N156" s="10"/>
      <c r="O156" s="10"/>
    </row>
    <row r="157" spans="1:15" ht="15" x14ac:dyDescent="0.25">
      <c r="A157" s="20"/>
      <c r="B157" s="20"/>
      <c r="C157" s="22"/>
      <c r="D157" s="22"/>
      <c r="E157" s="22"/>
      <c r="F157" s="10"/>
      <c r="G157" s="10"/>
      <c r="H157" s="53"/>
      <c r="I157" s="53"/>
      <c r="J157" s="53"/>
      <c r="K157" s="53"/>
      <c r="L157" s="53"/>
      <c r="M157" s="48" t="str">
        <f>IFERROR(VLOOKUP(G157,' Moduly a inkrementy'!$B$3:$C$17,2,FALSE),"")</f>
        <v/>
      </c>
      <c r="N157" s="10"/>
      <c r="O157" s="10"/>
    </row>
    <row r="158" spans="1:15" ht="15" x14ac:dyDescent="0.25">
      <c r="A158" s="20"/>
      <c r="B158" s="20"/>
      <c r="C158" s="22"/>
      <c r="D158" s="22"/>
      <c r="E158" s="22"/>
      <c r="F158" s="10"/>
      <c r="G158" s="10"/>
      <c r="H158" s="53"/>
      <c r="I158" s="53"/>
      <c r="J158" s="53"/>
      <c r="K158" s="53"/>
      <c r="L158" s="53"/>
      <c r="M158" s="48" t="str">
        <f>IFERROR(VLOOKUP(G158,' Moduly a inkrementy'!$B$3:$C$17,2,FALSE),"")</f>
        <v/>
      </c>
      <c r="N158" s="10"/>
      <c r="O158" s="10"/>
    </row>
    <row r="159" spans="1:15" ht="15" x14ac:dyDescent="0.25">
      <c r="A159" s="20"/>
      <c r="B159" s="20"/>
      <c r="C159" s="22"/>
      <c r="D159" s="22"/>
      <c r="E159" s="22"/>
      <c r="F159" s="10"/>
      <c r="G159" s="10"/>
      <c r="H159" s="53"/>
      <c r="I159" s="53"/>
      <c r="J159" s="53"/>
      <c r="K159" s="53"/>
      <c r="L159" s="53"/>
      <c r="M159" s="48" t="str">
        <f>IFERROR(VLOOKUP(G159,' Moduly a inkrementy'!$B$3:$C$17,2,FALSE),"")</f>
        <v/>
      </c>
      <c r="N159" s="10"/>
      <c r="O159" s="10"/>
    </row>
    <row r="160" spans="1:15" ht="15" x14ac:dyDescent="0.25">
      <c r="A160" s="20"/>
      <c r="B160" s="20"/>
      <c r="C160" s="22"/>
      <c r="D160" s="22"/>
      <c r="E160" s="22"/>
      <c r="F160" s="10"/>
      <c r="G160" s="10"/>
      <c r="H160" s="53"/>
      <c r="I160" s="53"/>
      <c r="J160" s="53"/>
      <c r="K160" s="53"/>
      <c r="L160" s="53"/>
      <c r="M160" s="48" t="str">
        <f>IFERROR(VLOOKUP(G160,' Moduly a inkrementy'!$B$3:$C$17,2,FALSE),"")</f>
        <v/>
      </c>
      <c r="N160" s="10" t="s">
        <v>78</v>
      </c>
      <c r="O160" s="10" t="s">
        <v>78</v>
      </c>
    </row>
    <row r="161" spans="1:16" ht="15" x14ac:dyDescent="0.25">
      <c r="A161" s="20"/>
      <c r="B161" s="20"/>
      <c r="C161" s="22"/>
      <c r="D161" s="22"/>
      <c r="E161" s="22"/>
      <c r="F161" s="10"/>
      <c r="G161" s="10"/>
      <c r="H161" s="53"/>
      <c r="I161" s="53"/>
      <c r="J161" s="53"/>
      <c r="K161" s="53"/>
      <c r="L161" s="53"/>
      <c r="M161" s="48" t="str">
        <f>IFERROR(VLOOKUP(G161,' Moduly a inkrementy'!$B$3:$C$17,2,FALSE),"")</f>
        <v/>
      </c>
      <c r="N161" s="10" t="s">
        <v>78</v>
      </c>
      <c r="O161" s="10" t="s">
        <v>78</v>
      </c>
      <c r="P161" s="7"/>
    </row>
    <row r="162" spans="1:16" ht="15" x14ac:dyDescent="0.25">
      <c r="A162" s="20"/>
      <c r="B162" s="20"/>
      <c r="C162" s="22"/>
      <c r="D162" s="22"/>
      <c r="E162" s="22"/>
      <c r="F162" s="10"/>
      <c r="G162" s="10"/>
      <c r="H162" s="53"/>
      <c r="I162" s="53"/>
      <c r="J162" s="53"/>
      <c r="K162" s="53"/>
      <c r="L162" s="53"/>
      <c r="M162" s="48" t="str">
        <f>IFERROR(VLOOKUP(G162,' Moduly a inkrementy'!$B$3:$C$17,2,FALSE),"")</f>
        <v/>
      </c>
      <c r="N162" s="10"/>
      <c r="O162" s="10"/>
      <c r="P162" s="7"/>
    </row>
    <row r="163" spans="1:16" ht="15" x14ac:dyDescent="0.25">
      <c r="A163" s="20"/>
      <c r="B163" s="20"/>
      <c r="C163" s="22"/>
      <c r="D163" s="22"/>
      <c r="E163" s="22"/>
      <c r="F163" s="10"/>
      <c r="G163" s="10"/>
      <c r="H163" s="53"/>
      <c r="I163" s="53"/>
      <c r="J163" s="53"/>
      <c r="K163" s="53"/>
      <c r="L163" s="53"/>
      <c r="M163" s="48" t="str">
        <f>IFERROR(VLOOKUP(G163,' Moduly a inkrementy'!$B$3:$C$17,2,FALSE),"")</f>
        <v/>
      </c>
      <c r="N163" s="10" t="s">
        <v>78</v>
      </c>
      <c r="O163" s="10" t="s">
        <v>78</v>
      </c>
      <c r="P163" s="7"/>
    </row>
    <row r="164" spans="1:16" ht="15" x14ac:dyDescent="0.25">
      <c r="A164" s="20"/>
      <c r="B164" s="20"/>
      <c r="C164" s="22"/>
      <c r="D164" s="22"/>
      <c r="E164" s="22"/>
      <c r="F164" s="10"/>
      <c r="G164" s="10"/>
      <c r="H164" s="53"/>
      <c r="I164" s="53"/>
      <c r="J164" s="53"/>
      <c r="K164" s="53"/>
      <c r="L164" s="53"/>
      <c r="M164" s="48" t="str">
        <f>IFERROR(VLOOKUP(G164,' Moduly a inkrementy'!$B$3:$C$17,2,FALSE),"")</f>
        <v/>
      </c>
      <c r="N164" s="10" t="s">
        <v>78</v>
      </c>
      <c r="O164" s="10" t="s">
        <v>78</v>
      </c>
      <c r="P164" s="7"/>
    </row>
    <row r="165" spans="1:16" ht="15" x14ac:dyDescent="0.25">
      <c r="A165" s="20"/>
      <c r="B165" s="20"/>
      <c r="C165" s="22"/>
      <c r="D165" s="22"/>
      <c r="E165" s="22"/>
      <c r="F165" s="10"/>
      <c r="G165" s="10"/>
      <c r="H165" s="53"/>
      <c r="I165" s="53"/>
      <c r="J165" s="53"/>
      <c r="K165" s="53"/>
      <c r="L165" s="53"/>
      <c r="M165" s="48" t="str">
        <f>IFERROR(VLOOKUP(G165,' Moduly a inkrementy'!$B$3:$C$17,2,FALSE),"")</f>
        <v/>
      </c>
      <c r="N165" s="10"/>
      <c r="O165" s="10"/>
      <c r="P165" s="7"/>
    </row>
    <row r="166" spans="1:16" ht="15" x14ac:dyDescent="0.25">
      <c r="A166" s="20"/>
      <c r="B166" s="20"/>
      <c r="C166" s="22"/>
      <c r="D166" s="22"/>
      <c r="E166" s="22"/>
      <c r="F166" s="10"/>
      <c r="G166" s="10"/>
      <c r="H166" s="53"/>
      <c r="I166" s="53"/>
      <c r="J166" s="53"/>
      <c r="K166" s="53"/>
      <c r="L166" s="53"/>
      <c r="M166" s="48" t="str">
        <f>IFERROR(VLOOKUP(G166,' Moduly a inkrementy'!$B$3:$C$17,2,FALSE),"")</f>
        <v/>
      </c>
      <c r="N166" s="10"/>
      <c r="O166" s="10"/>
      <c r="P166" s="7"/>
    </row>
    <row r="167" spans="1:16" ht="15" x14ac:dyDescent="0.25">
      <c r="A167" s="20"/>
      <c r="B167" s="20"/>
      <c r="C167" s="22"/>
      <c r="D167" s="22"/>
      <c r="E167" s="22"/>
      <c r="F167" s="10"/>
      <c r="G167" s="10"/>
      <c r="H167" s="53"/>
      <c r="I167" s="53"/>
      <c r="J167" s="53"/>
      <c r="K167" s="53"/>
      <c r="L167" s="53"/>
      <c r="M167" s="48" t="str">
        <f>IFERROR(VLOOKUP(G167,' Moduly a inkrementy'!$B$3:$C$17,2,FALSE),"")</f>
        <v/>
      </c>
      <c r="N167" s="10"/>
      <c r="O167" s="10"/>
      <c r="P167" s="7"/>
    </row>
    <row r="168" spans="1:16" ht="15" x14ac:dyDescent="0.25">
      <c r="A168" s="20"/>
      <c r="B168" s="20"/>
      <c r="C168" s="22"/>
      <c r="D168" s="22"/>
      <c r="E168" s="22"/>
      <c r="F168" s="10"/>
      <c r="G168" s="10"/>
      <c r="H168" s="53"/>
      <c r="I168" s="53"/>
      <c r="J168" s="53"/>
      <c r="K168" s="53"/>
      <c r="L168" s="53"/>
      <c r="M168" s="48" t="str">
        <f>IFERROR(VLOOKUP(G168,' Moduly a inkrementy'!$B$3:$C$17,2,FALSE),"")</f>
        <v/>
      </c>
      <c r="N168" s="10"/>
      <c r="O168" s="10"/>
      <c r="P168" s="7"/>
    </row>
    <row r="169" spans="1:16" ht="15" x14ac:dyDescent="0.25">
      <c r="A169" s="20"/>
      <c r="B169" s="20"/>
      <c r="C169" s="22"/>
      <c r="D169" s="22"/>
      <c r="E169" s="22"/>
      <c r="F169" s="10"/>
      <c r="G169" s="10"/>
      <c r="H169" s="53"/>
      <c r="I169" s="53"/>
      <c r="J169" s="53"/>
      <c r="K169" s="53"/>
      <c r="L169" s="53"/>
      <c r="M169" s="48" t="str">
        <f>IFERROR(VLOOKUP(G169,' Moduly a inkrementy'!$B$3:$C$17,2,FALSE),"")</f>
        <v/>
      </c>
      <c r="N169" s="10"/>
      <c r="O169" s="10"/>
      <c r="P169" s="7"/>
    </row>
    <row r="170" spans="1:16" ht="15" x14ac:dyDescent="0.25">
      <c r="A170" s="20"/>
      <c r="B170" s="20"/>
      <c r="C170" s="22"/>
      <c r="D170" s="22"/>
      <c r="E170" s="22"/>
      <c r="F170" s="10"/>
      <c r="G170" s="10"/>
      <c r="H170" s="53"/>
      <c r="I170" s="53"/>
      <c r="J170" s="53"/>
      <c r="K170" s="53"/>
      <c r="L170" s="53"/>
      <c r="M170" s="48" t="str">
        <f>IFERROR(VLOOKUP(G170,' Moduly a inkrementy'!$B$3:$C$17,2,FALSE),"")</f>
        <v/>
      </c>
      <c r="N170" s="10"/>
      <c r="O170" s="10"/>
      <c r="P170" s="7"/>
    </row>
    <row r="171" spans="1:16" ht="15" x14ac:dyDescent="0.25">
      <c r="A171" s="20"/>
      <c r="B171" s="20"/>
      <c r="C171" s="22"/>
      <c r="D171" s="22"/>
      <c r="E171" s="22"/>
      <c r="F171" s="10"/>
      <c r="G171" s="10"/>
      <c r="H171" s="53"/>
      <c r="I171" s="53"/>
      <c r="J171" s="53"/>
      <c r="K171" s="53"/>
      <c r="L171" s="53"/>
      <c r="M171" s="48" t="str">
        <f>IFERROR(VLOOKUP(G171,' Moduly a inkrementy'!$B$3:$C$17,2,FALSE),"")</f>
        <v/>
      </c>
      <c r="N171" s="10"/>
      <c r="O171" s="10"/>
      <c r="P171" s="7"/>
    </row>
    <row r="172" spans="1:16" ht="15" x14ac:dyDescent="0.25">
      <c r="A172" s="20"/>
      <c r="B172" s="20"/>
      <c r="C172" s="22"/>
      <c r="D172" s="22"/>
      <c r="E172" s="22"/>
      <c r="F172" s="10"/>
      <c r="G172" s="10"/>
      <c r="H172" s="53"/>
      <c r="I172" s="53"/>
      <c r="J172" s="53"/>
      <c r="K172" s="53"/>
      <c r="L172" s="53"/>
      <c r="M172" s="48" t="str">
        <f>IFERROR(VLOOKUP(G172,' Moduly a inkrementy'!$B$3:$C$17,2,FALSE),"")</f>
        <v/>
      </c>
      <c r="N172" s="10"/>
      <c r="O172" s="10"/>
      <c r="P172" s="7"/>
    </row>
    <row r="173" spans="1:16" ht="15" x14ac:dyDescent="0.25">
      <c r="A173" s="20"/>
      <c r="B173" s="20"/>
      <c r="C173" s="22"/>
      <c r="D173" s="22"/>
      <c r="E173" s="22"/>
      <c r="F173" s="10"/>
      <c r="G173" s="10"/>
      <c r="H173" s="53"/>
      <c r="I173" s="53"/>
      <c r="J173" s="53"/>
      <c r="K173" s="53"/>
      <c r="L173" s="53"/>
      <c r="M173" s="48" t="str">
        <f>IFERROR(VLOOKUP(G173,' Moduly a inkrementy'!$B$3:$C$17,2,FALSE),"")</f>
        <v/>
      </c>
      <c r="N173" s="10"/>
      <c r="O173" s="10"/>
      <c r="P173" s="7"/>
    </row>
    <row r="174" spans="1:16" ht="15" x14ac:dyDescent="0.25">
      <c r="A174" s="20"/>
      <c r="B174" s="20"/>
      <c r="C174" s="22"/>
      <c r="D174" s="22"/>
      <c r="E174" s="22"/>
      <c r="F174" s="10"/>
      <c r="G174" s="10"/>
      <c r="H174" s="53"/>
      <c r="I174" s="53"/>
      <c r="J174" s="53"/>
      <c r="K174" s="53"/>
      <c r="L174" s="53"/>
      <c r="M174" s="48" t="str">
        <f>IFERROR(VLOOKUP(G174,' Moduly a inkrementy'!$B$3:$C$17,2,FALSE),"")</f>
        <v/>
      </c>
      <c r="N174" s="10"/>
      <c r="O174" s="10"/>
      <c r="P174" s="7"/>
    </row>
    <row r="175" spans="1:16" ht="15" x14ac:dyDescent="0.25">
      <c r="A175" s="20"/>
      <c r="B175" s="20"/>
      <c r="C175" s="22"/>
      <c r="D175" s="22"/>
      <c r="E175" s="22"/>
      <c r="F175" s="10"/>
      <c r="G175" s="10"/>
      <c r="H175" s="53"/>
      <c r="I175" s="53"/>
      <c r="J175" s="53"/>
      <c r="K175" s="53"/>
      <c r="L175" s="53"/>
      <c r="M175" s="48" t="str">
        <f>IFERROR(VLOOKUP(G175,' Moduly a inkrementy'!$B$3:$C$17,2,FALSE),"")</f>
        <v/>
      </c>
      <c r="N175" s="10"/>
      <c r="O175" s="10"/>
      <c r="P175" s="7"/>
    </row>
    <row r="176" spans="1:16" ht="15" x14ac:dyDescent="0.25">
      <c r="A176" s="20"/>
      <c r="B176" s="20"/>
      <c r="C176" s="22"/>
      <c r="D176" s="22"/>
      <c r="E176" s="22"/>
      <c r="F176" s="10"/>
      <c r="G176" s="10"/>
      <c r="H176" s="53"/>
      <c r="I176" s="53"/>
      <c r="J176" s="53"/>
      <c r="K176" s="53"/>
      <c r="L176" s="53"/>
      <c r="M176" s="48" t="str">
        <f>IFERROR(VLOOKUP(G176,' Moduly a inkrementy'!$B$3:$C$17,2,FALSE),"")</f>
        <v/>
      </c>
      <c r="N176" s="10"/>
      <c r="O176" s="10"/>
      <c r="P176" s="7"/>
    </row>
    <row r="177" spans="1:16" ht="15" x14ac:dyDescent="0.25">
      <c r="A177" s="20"/>
      <c r="B177" s="20"/>
      <c r="C177" s="22"/>
      <c r="D177" s="22"/>
      <c r="E177" s="22"/>
      <c r="F177" s="10"/>
      <c r="G177" s="10"/>
      <c r="H177" s="53"/>
      <c r="I177" s="53"/>
      <c r="J177" s="53"/>
      <c r="K177" s="53"/>
      <c r="L177" s="53"/>
      <c r="M177" s="48" t="str">
        <f>IFERROR(VLOOKUP(G177,' Moduly a inkrementy'!$B$3:$C$17,2,FALSE),"")</f>
        <v/>
      </c>
      <c r="N177" s="10"/>
      <c r="O177" s="10"/>
      <c r="P177" s="7"/>
    </row>
    <row r="178" spans="1:16" ht="15" x14ac:dyDescent="0.25">
      <c r="A178" s="20"/>
      <c r="B178" s="20"/>
      <c r="C178" s="22"/>
      <c r="D178" s="22"/>
      <c r="E178" s="22"/>
      <c r="F178" s="10"/>
      <c r="G178" s="10"/>
      <c r="H178" s="53"/>
      <c r="I178" s="53"/>
      <c r="J178" s="53"/>
      <c r="K178" s="53"/>
      <c r="L178" s="53"/>
      <c r="M178" s="48" t="str">
        <f>IFERROR(VLOOKUP(G178,' Moduly a inkrementy'!$B$3:$C$17,2,FALSE),"")</f>
        <v/>
      </c>
      <c r="N178" s="10"/>
      <c r="O178" s="10"/>
      <c r="P178" s="7"/>
    </row>
    <row r="179" spans="1:16" ht="15" x14ac:dyDescent="0.25">
      <c r="A179" s="20"/>
      <c r="B179" s="20"/>
      <c r="C179" s="22"/>
      <c r="D179" s="22"/>
      <c r="E179" s="22"/>
      <c r="F179" s="10"/>
      <c r="G179" s="10"/>
      <c r="H179" s="53"/>
      <c r="I179" s="53"/>
      <c r="J179" s="53"/>
      <c r="K179" s="53"/>
      <c r="L179" s="53"/>
      <c r="M179" s="48" t="str">
        <f>IFERROR(VLOOKUP(G179,' Moduly a inkrementy'!$B$3:$C$17,2,FALSE),"")</f>
        <v/>
      </c>
      <c r="N179" s="10"/>
      <c r="O179" s="10"/>
      <c r="P179" s="7"/>
    </row>
    <row r="180" spans="1:16" ht="15" x14ac:dyDescent="0.25">
      <c r="A180" s="20"/>
      <c r="B180" s="20"/>
      <c r="C180" s="22"/>
      <c r="D180" s="22"/>
      <c r="E180" s="22"/>
      <c r="F180" s="10"/>
      <c r="G180" s="10"/>
      <c r="H180" s="53"/>
      <c r="I180" s="53"/>
      <c r="J180" s="53"/>
      <c r="K180" s="53"/>
      <c r="L180" s="53"/>
      <c r="M180" s="48" t="str">
        <f>IFERROR(VLOOKUP(G180,' Moduly a inkrementy'!$B$3:$C$17,2,FALSE),"")</f>
        <v/>
      </c>
      <c r="N180" s="10"/>
      <c r="O180" s="10"/>
      <c r="P180" s="7"/>
    </row>
    <row r="181" spans="1:16" ht="15" x14ac:dyDescent="0.25">
      <c r="A181" s="20"/>
      <c r="B181" s="20"/>
      <c r="C181" s="22"/>
      <c r="D181" s="22"/>
      <c r="E181" s="22"/>
      <c r="F181" s="10"/>
      <c r="G181" s="10"/>
      <c r="H181" s="53"/>
      <c r="I181" s="53"/>
      <c r="J181" s="53"/>
      <c r="K181" s="53"/>
      <c r="L181" s="53"/>
      <c r="M181" s="48" t="str">
        <f>IFERROR(VLOOKUP(G181,' Moduly a inkrementy'!$B$3:$C$17,2,FALSE),"")</f>
        <v/>
      </c>
      <c r="N181" s="10"/>
      <c r="O181" s="10"/>
      <c r="P181" s="7"/>
    </row>
    <row r="182" spans="1:16" ht="15" x14ac:dyDescent="0.25">
      <c r="A182" s="20"/>
      <c r="B182" s="20"/>
      <c r="C182" s="22"/>
      <c r="D182" s="22"/>
      <c r="E182" s="22"/>
      <c r="F182" s="10"/>
      <c r="G182" s="10"/>
      <c r="H182" s="53"/>
      <c r="I182" s="53"/>
      <c r="J182" s="53"/>
      <c r="K182" s="53"/>
      <c r="L182" s="53"/>
      <c r="M182" s="48" t="str">
        <f>IFERROR(VLOOKUP(G182,' Moduly a inkrementy'!$B$3:$C$17,2,FALSE),"")</f>
        <v/>
      </c>
      <c r="N182" s="10"/>
      <c r="O182" s="10"/>
      <c r="P182" s="7"/>
    </row>
    <row r="183" spans="1:16" ht="15" x14ac:dyDescent="0.25">
      <c r="A183" s="20"/>
      <c r="B183" s="20"/>
      <c r="C183" s="22"/>
      <c r="D183" s="22"/>
      <c r="E183" s="22"/>
      <c r="F183" s="10"/>
      <c r="G183" s="10"/>
      <c r="H183" s="53"/>
      <c r="I183" s="53"/>
      <c r="J183" s="53"/>
      <c r="K183" s="53"/>
      <c r="L183" s="53"/>
      <c r="M183" s="48" t="str">
        <f>IFERROR(VLOOKUP(G183,' Moduly a inkrementy'!$B$3:$C$17,2,FALSE),"")</f>
        <v/>
      </c>
      <c r="N183" s="10"/>
      <c r="O183" s="10"/>
      <c r="P183" s="7"/>
    </row>
    <row r="184" spans="1:16" ht="15" x14ac:dyDescent="0.25">
      <c r="A184" s="20"/>
      <c r="B184" s="20"/>
      <c r="C184" s="22"/>
      <c r="D184" s="22"/>
      <c r="E184" s="22"/>
      <c r="F184" s="10"/>
      <c r="G184" s="10"/>
      <c r="H184" s="53"/>
      <c r="I184" s="53"/>
      <c r="J184" s="53"/>
      <c r="K184" s="53"/>
      <c r="L184" s="53"/>
      <c r="M184" s="48" t="str">
        <f>IFERROR(VLOOKUP(G184,' Moduly a inkrementy'!$B$3:$C$17,2,FALSE),"")</f>
        <v/>
      </c>
      <c r="N184" s="10"/>
      <c r="O184" s="10"/>
      <c r="P184" s="7"/>
    </row>
    <row r="185" spans="1:16" ht="15" x14ac:dyDescent="0.25">
      <c r="A185" s="20"/>
      <c r="B185" s="20"/>
      <c r="C185" s="22"/>
      <c r="D185" s="22"/>
      <c r="E185" s="22"/>
      <c r="F185" s="10"/>
      <c r="G185" s="10"/>
      <c r="H185" s="53"/>
      <c r="I185" s="53"/>
      <c r="J185" s="53"/>
      <c r="K185" s="53"/>
      <c r="L185" s="53"/>
      <c r="M185" s="48" t="str">
        <f>IFERROR(VLOOKUP(G185,' Moduly a inkrementy'!$B$3:$C$17,2,FALSE),"")</f>
        <v/>
      </c>
      <c r="N185" s="10"/>
      <c r="O185" s="10"/>
      <c r="P185" s="7"/>
    </row>
    <row r="186" spans="1:16" ht="15" x14ac:dyDescent="0.25">
      <c r="A186" s="20"/>
      <c r="B186" s="20"/>
      <c r="C186" s="22"/>
      <c r="D186" s="22"/>
      <c r="E186" s="22"/>
      <c r="F186" s="10"/>
      <c r="G186" s="10"/>
      <c r="H186" s="53"/>
      <c r="I186" s="53"/>
      <c r="J186" s="53"/>
      <c r="K186" s="53"/>
      <c r="L186" s="53"/>
      <c r="M186" s="48" t="str">
        <f>IFERROR(VLOOKUP(G186,' Moduly a inkrementy'!$B$3:$C$17,2,FALSE),"")</f>
        <v/>
      </c>
      <c r="N186" s="10"/>
      <c r="O186" s="10"/>
      <c r="P186" s="7"/>
    </row>
    <row r="187" spans="1:16" ht="15" x14ac:dyDescent="0.25">
      <c r="A187" s="20"/>
      <c r="B187" s="20"/>
      <c r="C187" s="22"/>
      <c r="D187" s="22"/>
      <c r="E187" s="22"/>
      <c r="F187" s="10"/>
      <c r="G187" s="10"/>
      <c r="H187" s="53"/>
      <c r="I187" s="53"/>
      <c r="J187" s="53"/>
      <c r="K187" s="53"/>
      <c r="L187" s="53"/>
      <c r="M187" s="48" t="str">
        <f>IFERROR(VLOOKUP(G187,' Moduly a inkrementy'!$B$3:$C$17,2,FALSE),"")</f>
        <v/>
      </c>
      <c r="N187" s="10"/>
      <c r="O187" s="10"/>
      <c r="P187" s="7"/>
    </row>
    <row r="188" spans="1:16" ht="15" x14ac:dyDescent="0.25">
      <c r="A188" s="20"/>
      <c r="B188" s="20"/>
      <c r="C188" s="22"/>
      <c r="D188" s="22"/>
      <c r="E188" s="22"/>
      <c r="F188" s="10"/>
      <c r="G188" s="10"/>
      <c r="H188" s="53"/>
      <c r="I188" s="53"/>
      <c r="J188" s="53"/>
      <c r="K188" s="53"/>
      <c r="L188" s="53"/>
      <c r="M188" s="48" t="str">
        <f>IFERROR(VLOOKUP(G188,' Moduly a inkrementy'!$B$3:$C$17,2,FALSE),"")</f>
        <v/>
      </c>
      <c r="N188" s="10"/>
      <c r="O188" s="10"/>
      <c r="P188" s="7"/>
    </row>
    <row r="189" spans="1:16" ht="15" x14ac:dyDescent="0.25">
      <c r="A189" s="20"/>
      <c r="B189" s="20"/>
      <c r="C189" s="22"/>
      <c r="D189" s="22"/>
      <c r="E189" s="22"/>
      <c r="F189" s="10"/>
      <c r="G189" s="10"/>
      <c r="H189" s="53"/>
      <c r="I189" s="53"/>
      <c r="J189" s="53"/>
      <c r="K189" s="53"/>
      <c r="L189" s="53"/>
      <c r="M189" s="48" t="str">
        <f>IFERROR(VLOOKUP(G189,' Moduly a inkrementy'!$B$3:$C$17,2,FALSE),"")</f>
        <v/>
      </c>
      <c r="N189" s="10"/>
      <c r="O189" s="10"/>
      <c r="P189" s="7"/>
    </row>
    <row r="190" spans="1:16" ht="15" x14ac:dyDescent="0.25">
      <c r="A190" s="20"/>
      <c r="B190" s="20"/>
      <c r="C190" s="22"/>
      <c r="D190" s="22"/>
      <c r="E190" s="22"/>
      <c r="F190" s="10"/>
      <c r="G190" s="10"/>
      <c r="H190" s="53"/>
      <c r="I190" s="53"/>
      <c r="J190" s="53"/>
      <c r="K190" s="53"/>
      <c r="L190" s="53"/>
      <c r="M190" s="48" t="str">
        <f>IFERROR(VLOOKUP(G190,' Moduly a inkrementy'!$B$3:$C$17,2,FALSE),"")</f>
        <v/>
      </c>
      <c r="N190" s="10"/>
      <c r="O190" s="10"/>
      <c r="P190" s="7"/>
    </row>
    <row r="191" spans="1:16" ht="15" x14ac:dyDescent="0.25">
      <c r="A191" s="20"/>
      <c r="B191" s="20"/>
      <c r="C191" s="22"/>
      <c r="D191" s="22"/>
      <c r="E191" s="22"/>
      <c r="F191" s="10"/>
      <c r="G191" s="10"/>
      <c r="H191" s="53"/>
      <c r="I191" s="53"/>
      <c r="J191" s="53"/>
      <c r="K191" s="53"/>
      <c r="L191" s="53"/>
      <c r="M191" s="48" t="str">
        <f>IFERROR(VLOOKUP(G191,' Moduly a inkrementy'!$B$3:$C$17,2,FALSE),"")</f>
        <v/>
      </c>
      <c r="N191" s="10"/>
      <c r="O191" s="10"/>
      <c r="P191" s="7"/>
    </row>
    <row r="192" spans="1:16" ht="15" x14ac:dyDescent="0.25">
      <c r="A192" s="20"/>
      <c r="B192" s="20"/>
      <c r="C192" s="22"/>
      <c r="D192" s="22"/>
      <c r="E192" s="22"/>
      <c r="F192" s="10"/>
      <c r="G192" s="10"/>
      <c r="H192" s="53"/>
      <c r="I192" s="53"/>
      <c r="J192" s="53"/>
      <c r="K192" s="53"/>
      <c r="L192" s="53"/>
      <c r="M192" s="48" t="str">
        <f>IFERROR(VLOOKUP(G192,' Moduly a inkrementy'!$B$3:$C$17,2,FALSE),"")</f>
        <v/>
      </c>
      <c r="N192" s="10"/>
      <c r="O192" s="10"/>
      <c r="P192" s="7"/>
    </row>
    <row r="193" spans="1:16" ht="15" x14ac:dyDescent="0.25">
      <c r="A193" s="20"/>
      <c r="B193" s="20"/>
      <c r="C193" s="22"/>
      <c r="D193" s="22"/>
      <c r="E193" s="22"/>
      <c r="F193" s="10"/>
      <c r="G193" s="10"/>
      <c r="H193" s="53"/>
      <c r="I193" s="53"/>
      <c r="J193" s="53"/>
      <c r="K193" s="53"/>
      <c r="L193" s="53"/>
      <c r="M193" s="48" t="str">
        <f>IFERROR(VLOOKUP(G193,' Moduly a inkrementy'!$B$3:$C$17,2,FALSE),"")</f>
        <v/>
      </c>
      <c r="N193" s="10"/>
      <c r="O193" s="10"/>
      <c r="P193" s="7"/>
    </row>
    <row r="194" spans="1:16" ht="15" x14ac:dyDescent="0.25">
      <c r="A194" s="20"/>
      <c r="B194" s="20"/>
      <c r="C194" s="22"/>
      <c r="D194" s="22"/>
      <c r="E194" s="22"/>
      <c r="F194" s="10"/>
      <c r="G194" s="10"/>
      <c r="H194" s="53"/>
      <c r="I194" s="53"/>
      <c r="J194" s="53"/>
      <c r="K194" s="53"/>
      <c r="L194" s="53"/>
      <c r="M194" s="48" t="str">
        <f>IFERROR(VLOOKUP(G194,' Moduly a inkrementy'!$B$3:$C$17,2,FALSE),"")</f>
        <v/>
      </c>
      <c r="N194" s="10"/>
      <c r="O194" s="10"/>
      <c r="P194" s="7"/>
    </row>
    <row r="195" spans="1:16" ht="15" x14ac:dyDescent="0.25">
      <c r="A195" s="20"/>
      <c r="B195" s="20"/>
      <c r="C195" s="22"/>
      <c r="D195" s="22"/>
      <c r="E195" s="22"/>
      <c r="F195" s="10"/>
      <c r="G195" s="10"/>
      <c r="H195" s="53"/>
      <c r="I195" s="53"/>
      <c r="J195" s="53"/>
      <c r="K195" s="53"/>
      <c r="L195" s="53"/>
      <c r="M195" s="48" t="str">
        <f>IFERROR(VLOOKUP(G195,' Moduly a inkrementy'!$B$3:$C$17,2,FALSE),"")</f>
        <v/>
      </c>
      <c r="N195" s="10"/>
      <c r="O195" s="10"/>
      <c r="P195" s="7"/>
    </row>
    <row r="196" spans="1:16" ht="15" x14ac:dyDescent="0.25">
      <c r="A196" s="20"/>
      <c r="B196" s="20"/>
      <c r="C196" s="22"/>
      <c r="D196" s="22"/>
      <c r="E196" s="22"/>
      <c r="F196" s="10"/>
      <c r="G196" s="10"/>
      <c r="H196" s="53"/>
      <c r="I196" s="53"/>
      <c r="J196" s="53"/>
      <c r="K196" s="53"/>
      <c r="L196" s="53"/>
      <c r="M196" s="48" t="str">
        <f>IFERROR(VLOOKUP(G196,' Moduly a inkrementy'!$B$3:$C$17,2,FALSE),"")</f>
        <v/>
      </c>
      <c r="N196" s="10"/>
      <c r="O196" s="10"/>
      <c r="P196" s="7"/>
    </row>
    <row r="197" spans="1:16" ht="15" x14ac:dyDescent="0.25">
      <c r="A197" s="20"/>
      <c r="B197" s="20"/>
      <c r="C197" s="22"/>
      <c r="D197" s="22"/>
      <c r="E197" s="22"/>
      <c r="F197" s="10"/>
      <c r="G197" s="10"/>
      <c r="H197" s="53"/>
      <c r="I197" s="53"/>
      <c r="J197" s="53"/>
      <c r="K197" s="53"/>
      <c r="L197" s="53"/>
      <c r="M197" s="48" t="str">
        <f>IFERROR(VLOOKUP(G197,' Moduly a inkrementy'!$B$3:$C$17,2,FALSE),"")</f>
        <v/>
      </c>
      <c r="N197" s="10"/>
      <c r="O197" s="10"/>
      <c r="P197" s="7"/>
    </row>
    <row r="198" spans="1:16" ht="15" x14ac:dyDescent="0.25">
      <c r="A198" s="20"/>
      <c r="B198" s="20"/>
      <c r="C198" s="22"/>
      <c r="D198" s="22"/>
      <c r="E198" s="22"/>
      <c r="F198" s="10"/>
      <c r="G198" s="10"/>
      <c r="H198" s="53"/>
      <c r="I198" s="53"/>
      <c r="J198" s="53"/>
      <c r="K198" s="53"/>
      <c r="L198" s="53"/>
      <c r="M198" s="48" t="str">
        <f>IFERROR(VLOOKUP(G198,' Moduly a inkrementy'!$B$3:$C$17,2,FALSE),"")</f>
        <v/>
      </c>
      <c r="N198" s="10"/>
      <c r="O198" s="10"/>
      <c r="P198" s="7"/>
    </row>
    <row r="199" spans="1:16" ht="15" x14ac:dyDescent="0.25">
      <c r="A199" s="20"/>
      <c r="B199" s="20"/>
      <c r="C199" s="22"/>
      <c r="D199" s="22"/>
      <c r="E199" s="22"/>
      <c r="F199" s="10"/>
      <c r="G199" s="10"/>
      <c r="H199" s="53"/>
      <c r="I199" s="53"/>
      <c r="J199" s="53"/>
      <c r="K199" s="53"/>
      <c r="L199" s="53"/>
      <c r="M199" s="48" t="str">
        <f>IFERROR(VLOOKUP(G199,' Moduly a inkrementy'!$B$3:$C$17,2,FALSE),"")</f>
        <v/>
      </c>
      <c r="N199" s="10"/>
      <c r="O199" s="10"/>
      <c r="P199" s="7"/>
    </row>
    <row r="200" spans="1:16" ht="15" x14ac:dyDescent="0.25">
      <c r="A200" s="20"/>
      <c r="B200" s="20"/>
      <c r="C200" s="22"/>
      <c r="D200" s="22"/>
      <c r="E200" s="22"/>
      <c r="F200" s="10"/>
      <c r="G200" s="10"/>
      <c r="H200" s="53"/>
      <c r="I200" s="53"/>
      <c r="J200" s="53"/>
      <c r="K200" s="53"/>
      <c r="L200" s="53"/>
      <c r="M200" s="48" t="str">
        <f>IFERROR(VLOOKUP(G200,' Moduly a inkrementy'!$B$3:$C$17,2,FALSE),"")</f>
        <v/>
      </c>
      <c r="N200" s="10"/>
      <c r="O200" s="10"/>
      <c r="P200" s="7"/>
    </row>
    <row r="201" spans="1:16" ht="15" x14ac:dyDescent="0.25">
      <c r="A201" s="20"/>
      <c r="B201" s="20"/>
      <c r="C201" s="22"/>
      <c r="D201" s="22"/>
      <c r="E201" s="22"/>
      <c r="F201" s="10"/>
      <c r="G201" s="10"/>
      <c r="H201" s="53"/>
      <c r="I201" s="53"/>
      <c r="J201" s="53"/>
      <c r="K201" s="53"/>
      <c r="L201" s="53"/>
      <c r="M201" s="48" t="str">
        <f>IFERROR(VLOOKUP(G201,' Moduly a inkrementy'!$B$3:$C$17,2,FALSE),"")</f>
        <v/>
      </c>
      <c r="N201" s="10"/>
      <c r="O201" s="10"/>
      <c r="P201" s="7"/>
    </row>
    <row r="202" spans="1:16" ht="15" x14ac:dyDescent="0.25">
      <c r="A202" s="20"/>
      <c r="B202" s="20"/>
      <c r="C202" s="22"/>
      <c r="D202" s="22"/>
      <c r="E202" s="22"/>
      <c r="F202" s="10"/>
      <c r="G202" s="10"/>
      <c r="H202" s="53"/>
      <c r="I202" s="53"/>
      <c r="J202" s="53"/>
      <c r="K202" s="53"/>
      <c r="L202" s="53"/>
      <c r="M202" s="48" t="str">
        <f>IFERROR(VLOOKUP(G202,' Moduly a inkrementy'!$B$3:$C$17,2,FALSE),"")</f>
        <v/>
      </c>
      <c r="N202" s="10"/>
      <c r="O202" s="10"/>
      <c r="P202" s="7"/>
    </row>
    <row r="203" spans="1:16" ht="15" x14ac:dyDescent="0.25">
      <c r="A203" s="20"/>
      <c r="B203" s="20"/>
      <c r="C203" s="22"/>
      <c r="D203" s="22"/>
      <c r="E203" s="22"/>
      <c r="F203" s="10"/>
      <c r="G203" s="10"/>
      <c r="H203" s="53"/>
      <c r="I203" s="53"/>
      <c r="J203" s="53"/>
      <c r="K203" s="53"/>
      <c r="L203" s="53"/>
      <c r="M203" s="48" t="str">
        <f>IFERROR(VLOOKUP(G203,' Moduly a inkrementy'!$B$3:$C$17,2,FALSE),"")</f>
        <v/>
      </c>
      <c r="N203" s="10"/>
      <c r="O203" s="10"/>
      <c r="P203" s="7"/>
    </row>
    <row r="204" spans="1:16" ht="15" x14ac:dyDescent="0.25">
      <c r="A204" s="20"/>
      <c r="B204" s="20"/>
      <c r="C204" s="22"/>
      <c r="D204" s="22"/>
      <c r="E204" s="22"/>
      <c r="F204" s="10"/>
      <c r="G204" s="10"/>
      <c r="H204" s="53"/>
      <c r="I204" s="53"/>
      <c r="J204" s="53"/>
      <c r="K204" s="53"/>
      <c r="L204" s="53"/>
      <c r="M204" s="48" t="str">
        <f>IFERROR(VLOOKUP(G204,' Moduly a inkrementy'!$B$3:$C$17,2,FALSE),"")</f>
        <v/>
      </c>
      <c r="N204" s="10"/>
      <c r="O204" s="10"/>
      <c r="P204" s="7"/>
    </row>
    <row r="205" spans="1:16" ht="15" x14ac:dyDescent="0.25">
      <c r="A205" s="20"/>
      <c r="B205" s="20"/>
      <c r="C205" s="22"/>
      <c r="D205" s="22"/>
      <c r="E205" s="22"/>
      <c r="F205" s="10"/>
      <c r="G205" s="10"/>
      <c r="H205" s="53"/>
      <c r="I205" s="53"/>
      <c r="J205" s="53"/>
      <c r="K205" s="53"/>
      <c r="L205" s="53"/>
      <c r="M205" s="48" t="str">
        <f>IFERROR(VLOOKUP(G205,' Moduly a inkrementy'!$B$3:$C$17,2,FALSE),"")</f>
        <v/>
      </c>
      <c r="N205" s="10"/>
      <c r="O205" s="10"/>
      <c r="P205" s="7"/>
    </row>
    <row r="206" spans="1:16" ht="15" x14ac:dyDescent="0.25">
      <c r="A206" s="20"/>
      <c r="B206" s="20"/>
      <c r="C206" s="22"/>
      <c r="D206" s="22"/>
      <c r="E206" s="22"/>
      <c r="F206" s="10"/>
      <c r="G206" s="10"/>
      <c r="H206" s="53"/>
      <c r="I206" s="53"/>
      <c r="J206" s="53"/>
      <c r="K206" s="53"/>
      <c r="L206" s="53"/>
      <c r="M206" s="48" t="str">
        <f>IFERROR(VLOOKUP(G206,' Moduly a inkrementy'!$B$3:$C$17,2,FALSE),"")</f>
        <v/>
      </c>
      <c r="N206" s="10"/>
      <c r="O206" s="10"/>
      <c r="P206" s="7"/>
    </row>
    <row r="207" spans="1:16" ht="15" x14ac:dyDescent="0.25">
      <c r="A207" s="20"/>
      <c r="B207" s="20"/>
      <c r="C207" s="22"/>
      <c r="D207" s="22"/>
      <c r="E207" s="22"/>
      <c r="F207" s="10"/>
      <c r="G207" s="10"/>
      <c r="H207" s="53"/>
      <c r="I207" s="53"/>
      <c r="J207" s="53"/>
      <c r="K207" s="53"/>
      <c r="L207" s="53"/>
      <c r="M207" s="48" t="str">
        <f>IFERROR(VLOOKUP(G207,' Moduly a inkrementy'!$B$3:$C$17,2,FALSE),"")</f>
        <v/>
      </c>
      <c r="N207" s="10"/>
      <c r="O207" s="10"/>
      <c r="P207" s="7"/>
    </row>
    <row r="208" spans="1:16" ht="15" x14ac:dyDescent="0.25">
      <c r="A208" s="20"/>
      <c r="B208" s="20"/>
      <c r="C208" s="22"/>
      <c r="D208" s="22"/>
      <c r="E208" s="22"/>
      <c r="F208" s="10"/>
      <c r="G208" s="10"/>
      <c r="H208" s="53"/>
      <c r="I208" s="53"/>
      <c r="J208" s="53"/>
      <c r="K208" s="53"/>
      <c r="L208" s="53"/>
      <c r="M208" s="48" t="str">
        <f>IFERROR(VLOOKUP(G208,' Moduly a inkrementy'!$B$3:$C$17,2,FALSE),"")</f>
        <v/>
      </c>
      <c r="N208" s="10"/>
      <c r="O208" s="10"/>
      <c r="P208" s="7"/>
    </row>
    <row r="209" spans="1:16" ht="15" x14ac:dyDescent="0.25">
      <c r="A209" s="20"/>
      <c r="B209" s="20"/>
      <c r="C209" s="22"/>
      <c r="D209" s="22"/>
      <c r="E209" s="22"/>
      <c r="F209" s="10"/>
      <c r="G209" s="10"/>
      <c r="H209" s="53"/>
      <c r="I209" s="53"/>
      <c r="J209" s="53"/>
      <c r="K209" s="53"/>
      <c r="L209" s="53"/>
      <c r="M209" s="48" t="str">
        <f>IFERROR(VLOOKUP(G209,' Moduly a inkrementy'!$B$3:$C$17,2,FALSE),"")</f>
        <v/>
      </c>
      <c r="N209" s="10"/>
      <c r="O209" s="10"/>
      <c r="P209" s="7"/>
    </row>
    <row r="210" spans="1:16" ht="15" x14ac:dyDescent="0.25">
      <c r="A210" s="20"/>
      <c r="B210" s="20"/>
      <c r="C210" s="22"/>
      <c r="D210" s="22"/>
      <c r="E210" s="22"/>
      <c r="F210" s="10"/>
      <c r="G210" s="10"/>
      <c r="H210" s="53"/>
      <c r="I210" s="53"/>
      <c r="J210" s="53"/>
      <c r="K210" s="53"/>
      <c r="L210" s="53"/>
      <c r="M210" s="48" t="str">
        <f>IFERROR(VLOOKUP(G210,' Moduly a inkrementy'!$B$3:$C$17,2,FALSE),"")</f>
        <v/>
      </c>
      <c r="N210" s="10"/>
      <c r="O210" s="10"/>
      <c r="P210" s="7"/>
    </row>
    <row r="211" spans="1:16" ht="15" x14ac:dyDescent="0.25">
      <c r="A211" s="20"/>
      <c r="B211" s="20"/>
      <c r="C211" s="22"/>
      <c r="D211" s="22"/>
      <c r="E211" s="22"/>
      <c r="F211" s="10"/>
      <c r="G211" s="10"/>
      <c r="H211" s="53"/>
      <c r="I211" s="53"/>
      <c r="J211" s="53"/>
      <c r="K211" s="53"/>
      <c r="L211" s="53"/>
      <c r="M211" s="48" t="str">
        <f>IFERROR(VLOOKUP(G211,' Moduly a inkrementy'!$B$3:$C$17,2,FALSE),"")</f>
        <v/>
      </c>
      <c r="N211" s="10"/>
      <c r="O211" s="10"/>
      <c r="P211" s="7"/>
    </row>
    <row r="212" spans="1:16" ht="15" x14ac:dyDescent="0.25">
      <c r="A212" s="20"/>
      <c r="B212" s="20"/>
      <c r="C212" s="22"/>
      <c r="D212" s="22"/>
      <c r="E212" s="22"/>
      <c r="F212" s="10"/>
      <c r="G212" s="10"/>
      <c r="H212" s="53"/>
      <c r="I212" s="53"/>
      <c r="J212" s="53"/>
      <c r="K212" s="53"/>
      <c r="L212" s="53"/>
      <c r="M212" s="48" t="str">
        <f>IFERROR(VLOOKUP(G212,' Moduly a inkrementy'!$B$3:$C$17,2,FALSE),"")</f>
        <v/>
      </c>
      <c r="N212" s="10"/>
      <c r="O212" s="10"/>
      <c r="P212" s="7"/>
    </row>
    <row r="213" spans="1:16" ht="15" x14ac:dyDescent="0.25">
      <c r="A213" s="20"/>
      <c r="B213" s="20"/>
      <c r="C213" s="22"/>
      <c r="D213" s="22"/>
      <c r="E213" s="22"/>
      <c r="F213" s="10"/>
      <c r="G213" s="10"/>
      <c r="H213" s="53"/>
      <c r="I213" s="53"/>
      <c r="J213" s="53"/>
      <c r="K213" s="53"/>
      <c r="L213" s="53"/>
      <c r="M213" s="48" t="str">
        <f>IFERROR(VLOOKUP(G213,' Moduly a inkrementy'!$B$3:$C$17,2,FALSE),"")</f>
        <v/>
      </c>
      <c r="N213" s="10"/>
      <c r="O213" s="10"/>
      <c r="P213" s="7"/>
    </row>
    <row r="214" spans="1:16" ht="15" x14ac:dyDescent="0.25">
      <c r="A214" s="20"/>
      <c r="B214" s="20"/>
      <c r="C214" s="22"/>
      <c r="D214" s="22"/>
      <c r="E214" s="22"/>
      <c r="F214" s="10"/>
      <c r="G214" s="10"/>
      <c r="H214" s="53"/>
      <c r="I214" s="53"/>
      <c r="J214" s="53"/>
      <c r="K214" s="53"/>
      <c r="L214" s="53"/>
      <c r="M214" s="48" t="str">
        <f>IFERROR(VLOOKUP(G214,' Moduly a inkrementy'!$B$3:$C$17,2,FALSE),"")</f>
        <v/>
      </c>
      <c r="N214" s="10"/>
      <c r="O214" s="10"/>
      <c r="P214" s="7"/>
    </row>
    <row r="215" spans="1:16" ht="15" x14ac:dyDescent="0.25">
      <c r="A215" s="20"/>
      <c r="B215" s="20"/>
      <c r="C215" s="22"/>
      <c r="D215" s="22"/>
      <c r="E215" s="22"/>
      <c r="F215" s="10"/>
      <c r="G215" s="10"/>
      <c r="H215" s="53"/>
      <c r="I215" s="53"/>
      <c r="J215" s="53"/>
      <c r="K215" s="53"/>
      <c r="L215" s="53"/>
      <c r="M215" s="48" t="str">
        <f>IFERROR(VLOOKUP(G215,' Moduly a inkrementy'!$B$3:$C$17,2,FALSE),"")</f>
        <v/>
      </c>
      <c r="N215" s="10"/>
      <c r="O215" s="10"/>
      <c r="P215" s="7"/>
    </row>
    <row r="216" spans="1:16" ht="15" x14ac:dyDescent="0.25">
      <c r="A216" s="20"/>
      <c r="B216" s="20"/>
      <c r="C216" s="22"/>
      <c r="D216" s="22"/>
      <c r="E216" s="22"/>
      <c r="F216" s="10"/>
      <c r="G216" s="10"/>
      <c r="H216" s="53"/>
      <c r="I216" s="53"/>
      <c r="J216" s="53"/>
      <c r="K216" s="53"/>
      <c r="L216" s="53"/>
      <c r="M216" s="48" t="str">
        <f>IFERROR(VLOOKUP(G216,' Moduly a inkrementy'!$B$3:$C$17,2,FALSE),"")</f>
        <v/>
      </c>
      <c r="N216" s="10"/>
      <c r="O216" s="10"/>
      <c r="P216" s="7"/>
    </row>
    <row r="217" spans="1:16" ht="15" x14ac:dyDescent="0.25">
      <c r="A217" s="20"/>
      <c r="B217" s="20"/>
      <c r="C217" s="22"/>
      <c r="D217" s="22"/>
      <c r="E217" s="22"/>
      <c r="F217" s="10"/>
      <c r="G217" s="10"/>
      <c r="H217" s="53"/>
      <c r="I217" s="53"/>
      <c r="J217" s="53"/>
      <c r="K217" s="53"/>
      <c r="L217" s="53"/>
      <c r="M217" s="48" t="str">
        <f>IFERROR(VLOOKUP(G217,' Moduly a inkrementy'!$B$3:$C$17,2,FALSE),"")</f>
        <v/>
      </c>
      <c r="N217" s="10"/>
      <c r="O217" s="10"/>
      <c r="P217" s="7"/>
    </row>
    <row r="218" spans="1:16" ht="15" x14ac:dyDescent="0.25">
      <c r="A218" s="20"/>
      <c r="B218" s="20"/>
      <c r="C218" s="22"/>
      <c r="D218" s="22"/>
      <c r="E218" s="22"/>
      <c r="F218" s="10"/>
      <c r="G218" s="10"/>
      <c r="H218" s="53"/>
      <c r="I218" s="53"/>
      <c r="J218" s="53"/>
      <c r="K218" s="53"/>
      <c r="L218" s="53"/>
      <c r="M218" s="48" t="str">
        <f>IFERROR(VLOOKUP(G218,' Moduly a inkrementy'!$B$3:$C$17,2,FALSE),"")</f>
        <v/>
      </c>
      <c r="N218" s="10"/>
      <c r="O218" s="10"/>
      <c r="P218" s="7"/>
    </row>
    <row r="219" spans="1:16" ht="15" x14ac:dyDescent="0.25">
      <c r="A219" s="20"/>
      <c r="B219" s="20"/>
      <c r="C219" s="22"/>
      <c r="D219" s="22"/>
      <c r="E219" s="22"/>
      <c r="F219" s="10"/>
      <c r="G219" s="10"/>
      <c r="H219" s="53"/>
      <c r="I219" s="53"/>
      <c r="J219" s="53"/>
      <c r="K219" s="53"/>
      <c r="L219" s="53"/>
      <c r="M219" s="48" t="str">
        <f>IFERROR(VLOOKUP(G219,' Moduly a inkrementy'!$B$3:$C$17,2,FALSE),"")</f>
        <v/>
      </c>
      <c r="N219" s="10"/>
      <c r="O219" s="10"/>
      <c r="P219" s="7"/>
    </row>
    <row r="220" spans="1:16" ht="15" x14ac:dyDescent="0.25">
      <c r="A220" s="20"/>
      <c r="B220" s="20"/>
      <c r="C220" s="22"/>
      <c r="D220" s="22"/>
      <c r="E220" s="22"/>
      <c r="F220" s="10"/>
      <c r="G220" s="10"/>
      <c r="H220" s="53"/>
      <c r="I220" s="53"/>
      <c r="J220" s="53"/>
      <c r="K220" s="53"/>
      <c r="L220" s="53"/>
      <c r="M220" s="48" t="str">
        <f>IFERROR(VLOOKUP(G220,' Moduly a inkrementy'!$B$3:$C$17,2,FALSE),"")</f>
        <v/>
      </c>
      <c r="N220" s="10"/>
      <c r="O220" s="10"/>
      <c r="P220" s="7"/>
    </row>
    <row r="221" spans="1:16" ht="15" x14ac:dyDescent="0.25">
      <c r="A221" s="20"/>
      <c r="B221" s="20"/>
      <c r="C221" s="22"/>
      <c r="D221" s="22"/>
      <c r="E221" s="22"/>
      <c r="F221" s="10"/>
      <c r="G221" s="10"/>
      <c r="H221" s="53"/>
      <c r="I221" s="53"/>
      <c r="J221" s="53"/>
      <c r="K221" s="53"/>
      <c r="L221" s="53"/>
      <c r="M221" s="48" t="str">
        <f>IFERROR(VLOOKUP(G221,' Moduly a inkrementy'!$B$3:$C$17,2,FALSE),"")</f>
        <v/>
      </c>
      <c r="N221" s="10"/>
      <c r="O221" s="10"/>
      <c r="P221" s="7"/>
    </row>
    <row r="222" spans="1:16" ht="15" x14ac:dyDescent="0.25">
      <c r="A222" s="20"/>
      <c r="B222" s="20"/>
      <c r="C222" s="22"/>
      <c r="D222" s="22"/>
      <c r="E222" s="22"/>
      <c r="F222" s="10"/>
      <c r="G222" s="10"/>
      <c r="H222" s="53"/>
      <c r="I222" s="53"/>
      <c r="J222" s="53"/>
      <c r="K222" s="53"/>
      <c r="L222" s="53"/>
      <c r="M222" s="48" t="str">
        <f>IFERROR(VLOOKUP(G222,' Moduly a inkrementy'!$B$3:$C$17,2,FALSE),"")</f>
        <v/>
      </c>
      <c r="N222" s="10"/>
      <c r="O222" s="10"/>
      <c r="P222" s="7"/>
    </row>
    <row r="223" spans="1:16" ht="15" x14ac:dyDescent="0.25">
      <c r="A223" s="20"/>
      <c r="B223" s="20"/>
      <c r="C223" s="22"/>
      <c r="D223" s="22"/>
      <c r="E223" s="22"/>
      <c r="F223" s="10"/>
      <c r="G223" s="10"/>
      <c r="H223" s="53"/>
      <c r="I223" s="53"/>
      <c r="J223" s="53"/>
      <c r="K223" s="53"/>
      <c r="L223" s="53"/>
      <c r="M223" s="48" t="str">
        <f>IFERROR(VLOOKUP(G223,' Moduly a inkrementy'!$B$3:$C$17,2,FALSE),"")</f>
        <v/>
      </c>
      <c r="N223" s="10"/>
      <c r="O223" s="10"/>
      <c r="P223" s="7"/>
    </row>
    <row r="224" spans="1:16" ht="15" x14ac:dyDescent="0.25">
      <c r="A224" s="20"/>
      <c r="B224" s="20"/>
      <c r="C224" s="22"/>
      <c r="D224" s="22"/>
      <c r="E224" s="22"/>
      <c r="F224" s="10"/>
      <c r="G224" s="10"/>
      <c r="H224" s="53"/>
      <c r="I224" s="53"/>
      <c r="J224" s="53"/>
      <c r="K224" s="53"/>
      <c r="L224" s="53"/>
      <c r="M224" s="48" t="str">
        <f>IFERROR(VLOOKUP(G224,' Moduly a inkrementy'!$B$3:$C$17,2,FALSE),"")</f>
        <v/>
      </c>
      <c r="N224" s="10"/>
      <c r="O224" s="10"/>
      <c r="P224" s="7"/>
    </row>
    <row r="225" spans="1:16" ht="15" x14ac:dyDescent="0.25">
      <c r="A225" s="20"/>
      <c r="B225" s="20"/>
      <c r="C225" s="22"/>
      <c r="D225" s="22"/>
      <c r="E225" s="22"/>
      <c r="F225" s="10"/>
      <c r="G225" s="10"/>
      <c r="H225" s="53"/>
      <c r="I225" s="53"/>
      <c r="J225" s="53"/>
      <c r="K225" s="53"/>
      <c r="L225" s="53"/>
      <c r="M225" s="48" t="str">
        <f>IFERROR(VLOOKUP(G225,' Moduly a inkrementy'!$B$3:$C$17,2,FALSE),"")</f>
        <v/>
      </c>
      <c r="N225" s="10"/>
      <c r="O225" s="10"/>
      <c r="P225" s="7"/>
    </row>
    <row r="226" spans="1:16" ht="15" x14ac:dyDescent="0.25">
      <c r="A226" s="20"/>
      <c r="B226" s="20"/>
      <c r="C226" s="22"/>
      <c r="D226" s="22"/>
      <c r="E226" s="22"/>
      <c r="F226" s="10"/>
      <c r="G226" s="10"/>
      <c r="H226" s="53"/>
      <c r="I226" s="53"/>
      <c r="J226" s="53"/>
      <c r="K226" s="53"/>
      <c r="L226" s="53"/>
      <c r="M226" s="48" t="str">
        <f>IFERROR(VLOOKUP(G226,' Moduly a inkrementy'!$B$3:$C$17,2,FALSE),"")</f>
        <v/>
      </c>
      <c r="N226" s="10"/>
      <c r="O226" s="10"/>
      <c r="P226" s="7"/>
    </row>
    <row r="227" spans="1:16" ht="15" x14ac:dyDescent="0.25">
      <c r="A227" s="20"/>
      <c r="B227" s="20"/>
      <c r="C227" s="22"/>
      <c r="D227" s="22"/>
      <c r="E227" s="22"/>
      <c r="F227" s="10"/>
      <c r="G227" s="10"/>
      <c r="H227" s="53"/>
      <c r="I227" s="53"/>
      <c r="J227" s="53"/>
      <c r="K227" s="53"/>
      <c r="L227" s="53"/>
      <c r="M227" s="48" t="str">
        <f>IFERROR(VLOOKUP(G227,' Moduly a inkrementy'!$B$3:$C$17,2,FALSE),"")</f>
        <v/>
      </c>
      <c r="N227" s="10"/>
      <c r="O227" s="10"/>
      <c r="P227" s="7"/>
    </row>
    <row r="228" spans="1:16" ht="15" x14ac:dyDescent="0.25">
      <c r="A228" s="20"/>
      <c r="B228" s="20"/>
      <c r="C228" s="22"/>
      <c r="D228" s="22"/>
      <c r="E228" s="22"/>
      <c r="F228" s="10"/>
      <c r="G228" s="10"/>
      <c r="H228" s="53"/>
      <c r="I228" s="53"/>
      <c r="J228" s="53"/>
      <c r="K228" s="53"/>
      <c r="L228" s="53"/>
      <c r="M228" s="48" t="str">
        <f>IFERROR(VLOOKUP(G228,' Moduly a inkrementy'!$B$3:$C$17,2,FALSE),"")</f>
        <v/>
      </c>
      <c r="N228" s="10"/>
      <c r="O228" s="10"/>
      <c r="P228" s="7"/>
    </row>
    <row r="229" spans="1:16" ht="15" x14ac:dyDescent="0.25">
      <c r="A229" s="20"/>
      <c r="B229" s="20"/>
      <c r="C229" s="22"/>
      <c r="D229" s="22"/>
      <c r="E229" s="22"/>
      <c r="F229" s="10"/>
      <c r="G229" s="10"/>
      <c r="H229" s="53"/>
      <c r="I229" s="53"/>
      <c r="J229" s="53"/>
      <c r="K229" s="53"/>
      <c r="L229" s="53"/>
      <c r="M229" s="48" t="str">
        <f>IFERROR(VLOOKUP(G229,' Moduly a inkrementy'!$B$3:$C$17,2,FALSE),"")</f>
        <v/>
      </c>
      <c r="N229" s="10"/>
      <c r="O229" s="10"/>
      <c r="P229" s="7"/>
    </row>
    <row r="230" spans="1:16" ht="15" x14ac:dyDescent="0.25">
      <c r="A230" s="20"/>
      <c r="B230" s="20"/>
      <c r="C230" s="22"/>
      <c r="D230" s="22"/>
      <c r="E230" s="22"/>
      <c r="F230" s="10"/>
      <c r="G230" s="10"/>
      <c r="H230" s="53"/>
      <c r="I230" s="53"/>
      <c r="J230" s="53"/>
      <c r="K230" s="53"/>
      <c r="L230" s="53"/>
      <c r="M230" s="48" t="str">
        <f>IFERROR(VLOOKUP(G230,' Moduly a inkrementy'!$B$3:$C$17,2,FALSE),"")</f>
        <v/>
      </c>
      <c r="N230" s="10"/>
      <c r="O230" s="10"/>
      <c r="P230" s="7"/>
    </row>
    <row r="231" spans="1:16" ht="15" x14ac:dyDescent="0.25">
      <c r="A231" s="20"/>
      <c r="B231" s="20"/>
      <c r="C231" s="22"/>
      <c r="D231" s="22"/>
      <c r="E231" s="22"/>
      <c r="F231" s="10"/>
      <c r="G231" s="10"/>
      <c r="H231" s="53"/>
      <c r="I231" s="53"/>
      <c r="J231" s="53"/>
      <c r="K231" s="53"/>
      <c r="L231" s="53"/>
      <c r="M231" s="48" t="str">
        <f>IFERROR(VLOOKUP(G231,' Moduly a inkrementy'!$B$3:$C$17,2,FALSE),"")</f>
        <v/>
      </c>
      <c r="N231" s="10"/>
      <c r="O231" s="10"/>
      <c r="P231" s="7"/>
    </row>
    <row r="232" spans="1:16" ht="15" x14ac:dyDescent="0.25">
      <c r="A232" s="20"/>
      <c r="B232" s="20"/>
      <c r="C232" s="22"/>
      <c r="D232" s="22"/>
      <c r="E232" s="22"/>
      <c r="F232" s="10"/>
      <c r="G232" s="10"/>
      <c r="H232" s="53"/>
      <c r="I232" s="53"/>
      <c r="J232" s="53"/>
      <c r="K232" s="53"/>
      <c r="L232" s="53"/>
      <c r="M232" s="48" t="str">
        <f>IFERROR(VLOOKUP(G232,' Moduly a inkrementy'!$B$3:$C$17,2,FALSE),"")</f>
        <v/>
      </c>
      <c r="N232" s="10"/>
      <c r="O232" s="10"/>
      <c r="P232" s="7"/>
    </row>
    <row r="233" spans="1:16" ht="15" x14ac:dyDescent="0.25">
      <c r="A233" s="20"/>
      <c r="B233" s="20"/>
      <c r="C233" s="22"/>
      <c r="D233" s="22"/>
      <c r="E233" s="22"/>
      <c r="F233" s="10"/>
      <c r="G233" s="10"/>
      <c r="H233" s="53"/>
      <c r="I233" s="53"/>
      <c r="J233" s="53"/>
      <c r="K233" s="53"/>
      <c r="L233" s="53"/>
      <c r="M233" s="48" t="str">
        <f>IFERROR(VLOOKUP(G233,' Moduly a inkrementy'!$B$3:$C$17,2,FALSE),"")</f>
        <v/>
      </c>
      <c r="N233" s="10"/>
      <c r="O233" s="10"/>
      <c r="P233" s="7"/>
    </row>
    <row r="234" spans="1:16" ht="15" x14ac:dyDescent="0.25">
      <c r="A234" s="20"/>
      <c r="B234" s="20"/>
      <c r="C234" s="22"/>
      <c r="D234" s="22"/>
      <c r="E234" s="22"/>
      <c r="F234" s="10"/>
      <c r="G234" s="10"/>
      <c r="H234" s="53"/>
      <c r="I234" s="53"/>
      <c r="J234" s="53"/>
      <c r="K234" s="53"/>
      <c r="L234" s="53"/>
      <c r="M234" s="48" t="str">
        <f>IFERROR(VLOOKUP(G234,' Moduly a inkrementy'!$B$3:$C$17,2,FALSE),"")</f>
        <v/>
      </c>
      <c r="N234" s="10"/>
      <c r="O234" s="10"/>
      <c r="P234" s="7"/>
    </row>
    <row r="235" spans="1:16" ht="15" x14ac:dyDescent="0.25">
      <c r="A235" s="20"/>
      <c r="B235" s="20"/>
      <c r="C235" s="22"/>
      <c r="D235" s="22"/>
      <c r="E235" s="22"/>
      <c r="F235" s="10"/>
      <c r="G235" s="10"/>
      <c r="H235" s="53"/>
      <c r="I235" s="53"/>
      <c r="J235" s="53"/>
      <c r="K235" s="53"/>
      <c r="L235" s="53"/>
      <c r="M235" s="48" t="str">
        <f>IFERROR(VLOOKUP(G235,' Moduly a inkrementy'!$B$3:$C$17,2,FALSE),"")</f>
        <v/>
      </c>
      <c r="N235" s="10"/>
      <c r="O235" s="10"/>
      <c r="P235" s="7"/>
    </row>
    <row r="236" spans="1:16" ht="15" x14ac:dyDescent="0.25">
      <c r="A236" s="20"/>
      <c r="B236" s="20"/>
      <c r="C236" s="22"/>
      <c r="D236" s="22"/>
      <c r="E236" s="22"/>
      <c r="F236" s="10"/>
      <c r="G236" s="10"/>
      <c r="H236" s="53"/>
      <c r="I236" s="53"/>
      <c r="J236" s="53"/>
      <c r="K236" s="53"/>
      <c r="L236" s="53"/>
      <c r="M236" s="48" t="str">
        <f>IFERROR(VLOOKUP(G236,' Moduly a inkrementy'!$B$3:$C$17,2,FALSE),"")</f>
        <v/>
      </c>
      <c r="N236" s="10"/>
      <c r="O236" s="10"/>
      <c r="P236" s="7"/>
    </row>
    <row r="237" spans="1:16" ht="15" x14ac:dyDescent="0.25">
      <c r="A237" s="20"/>
      <c r="B237" s="20"/>
      <c r="C237" s="22"/>
      <c r="D237" s="22"/>
      <c r="E237" s="22"/>
      <c r="F237" s="10"/>
      <c r="G237" s="10"/>
      <c r="H237" s="53"/>
      <c r="I237" s="53"/>
      <c r="J237" s="53"/>
      <c r="K237" s="53"/>
      <c r="L237" s="53"/>
      <c r="M237" s="48" t="str">
        <f>IFERROR(VLOOKUP(G237,' Moduly a inkrementy'!$B$3:$C$17,2,FALSE),"")</f>
        <v/>
      </c>
      <c r="N237" s="10"/>
      <c r="O237" s="10"/>
      <c r="P237" s="7"/>
    </row>
    <row r="238" spans="1:16" ht="15" x14ac:dyDescent="0.25">
      <c r="A238" s="20"/>
      <c r="B238" s="20"/>
      <c r="C238" s="22"/>
      <c r="D238" s="22"/>
      <c r="E238" s="22"/>
      <c r="F238" s="10"/>
      <c r="G238" s="10"/>
      <c r="H238" s="53"/>
      <c r="I238" s="53"/>
      <c r="J238" s="53"/>
      <c r="K238" s="53"/>
      <c r="L238" s="53"/>
      <c r="M238" s="48" t="str">
        <f>IFERROR(VLOOKUP(G238,' Moduly a inkrementy'!$B$3:$C$17,2,FALSE),"")</f>
        <v/>
      </c>
      <c r="N238" s="10"/>
      <c r="O238" s="10"/>
      <c r="P238" s="7"/>
    </row>
    <row r="239" spans="1:16" ht="15" x14ac:dyDescent="0.25">
      <c r="A239" s="20"/>
      <c r="B239" s="20"/>
      <c r="C239" s="22"/>
      <c r="D239" s="22"/>
      <c r="E239" s="22"/>
      <c r="F239" s="10"/>
      <c r="G239" s="10"/>
      <c r="H239" s="53"/>
      <c r="I239" s="53"/>
      <c r="J239" s="53"/>
      <c r="K239" s="53"/>
      <c r="L239" s="53"/>
      <c r="M239" s="48" t="str">
        <f>IFERROR(VLOOKUP(G239,' Moduly a inkrementy'!$B$3:$C$17,2,FALSE),"")</f>
        <v/>
      </c>
      <c r="N239" s="10"/>
      <c r="O239" s="10"/>
      <c r="P239" s="7"/>
    </row>
    <row r="240" spans="1:16" ht="15" x14ac:dyDescent="0.25">
      <c r="A240" s="20"/>
      <c r="B240" s="20"/>
      <c r="C240" s="22"/>
      <c r="D240" s="22"/>
      <c r="E240" s="22"/>
      <c r="F240" s="10"/>
      <c r="G240" s="10"/>
      <c r="H240" s="53"/>
      <c r="I240" s="53"/>
      <c r="J240" s="53"/>
      <c r="K240" s="53"/>
      <c r="L240" s="53"/>
      <c r="M240" s="48" t="str">
        <f>IFERROR(VLOOKUP(G240,' Moduly a inkrementy'!$B$3:$C$17,2,FALSE),"")</f>
        <v/>
      </c>
      <c r="N240" s="10"/>
      <c r="O240" s="10"/>
      <c r="P240" s="7"/>
    </row>
    <row r="241" spans="1:16" ht="15" x14ac:dyDescent="0.25">
      <c r="A241" s="20"/>
      <c r="B241" s="20"/>
      <c r="C241" s="22"/>
      <c r="D241" s="22"/>
      <c r="E241" s="22"/>
      <c r="F241" s="10"/>
      <c r="G241" s="10"/>
      <c r="H241" s="53"/>
      <c r="I241" s="53"/>
      <c r="J241" s="53"/>
      <c r="K241" s="53"/>
      <c r="L241" s="53"/>
      <c r="M241" s="48" t="str">
        <f>IFERROR(VLOOKUP(G241,' Moduly a inkrementy'!$B$3:$C$17,2,FALSE),"")</f>
        <v/>
      </c>
      <c r="N241" s="10"/>
      <c r="O241" s="10"/>
      <c r="P241" s="7"/>
    </row>
    <row r="242" spans="1:16" ht="15" x14ac:dyDescent="0.25">
      <c r="A242" s="20"/>
      <c r="B242" s="20"/>
      <c r="C242" s="22"/>
      <c r="D242" s="22"/>
      <c r="E242" s="22"/>
      <c r="F242" s="10"/>
      <c r="G242" s="10"/>
      <c r="H242" s="53"/>
      <c r="I242" s="53"/>
      <c r="J242" s="53"/>
      <c r="K242" s="53"/>
      <c r="L242" s="53"/>
      <c r="M242" s="48" t="str">
        <f>IFERROR(VLOOKUP(G242,' Moduly a inkrementy'!$B$3:$C$17,2,FALSE),"")</f>
        <v/>
      </c>
      <c r="N242" s="10"/>
      <c r="O242" s="10"/>
      <c r="P242" s="7"/>
    </row>
    <row r="243" spans="1:16" ht="15" x14ac:dyDescent="0.25">
      <c r="A243" s="20"/>
      <c r="B243" s="20"/>
      <c r="C243" s="22"/>
      <c r="D243" s="22"/>
      <c r="E243" s="22"/>
      <c r="F243" s="10"/>
      <c r="G243" s="10"/>
      <c r="H243" s="53"/>
      <c r="I243" s="53"/>
      <c r="J243" s="53"/>
      <c r="K243" s="53"/>
      <c r="L243" s="53"/>
      <c r="M243" s="48" t="str">
        <f>IFERROR(VLOOKUP(G243,' Moduly a inkrementy'!$B$3:$C$17,2,FALSE),"")</f>
        <v/>
      </c>
      <c r="N243" s="10"/>
      <c r="O243" s="10"/>
      <c r="P243" s="7"/>
    </row>
    <row r="244" spans="1:16" ht="15" x14ac:dyDescent="0.25">
      <c r="A244" s="20"/>
      <c r="B244" s="20"/>
      <c r="C244" s="22"/>
      <c r="D244" s="22"/>
      <c r="E244" s="22"/>
      <c r="F244" s="10"/>
      <c r="G244" s="10"/>
      <c r="H244" s="53"/>
      <c r="I244" s="53"/>
      <c r="J244" s="53"/>
      <c r="K244" s="53"/>
      <c r="L244" s="53"/>
      <c r="M244" s="48" t="str">
        <f>IFERROR(VLOOKUP(G244,' Moduly a inkrementy'!$B$3:$C$17,2,FALSE),"")</f>
        <v/>
      </c>
      <c r="N244" s="10"/>
      <c r="O244" s="10"/>
      <c r="P244" s="7"/>
    </row>
    <row r="245" spans="1:16" ht="15" x14ac:dyDescent="0.25">
      <c r="A245" s="20"/>
      <c r="B245" s="20"/>
      <c r="C245" s="22"/>
      <c r="D245" s="22"/>
      <c r="E245" s="22"/>
      <c r="F245" s="10"/>
      <c r="G245" s="10"/>
      <c r="H245" s="53"/>
      <c r="I245" s="53"/>
      <c r="J245" s="53"/>
      <c r="K245" s="53"/>
      <c r="L245" s="53"/>
      <c r="M245" s="48" t="str">
        <f>IFERROR(VLOOKUP(G245,' Moduly a inkrementy'!$B$3:$C$17,2,FALSE),"")</f>
        <v/>
      </c>
      <c r="N245" s="10"/>
      <c r="O245" s="10"/>
      <c r="P245" s="7"/>
    </row>
    <row r="246" spans="1:16" ht="15" x14ac:dyDescent="0.25">
      <c r="A246" s="20"/>
      <c r="B246" s="20"/>
      <c r="C246" s="22"/>
      <c r="D246" s="22"/>
      <c r="E246" s="22"/>
      <c r="F246" s="10"/>
      <c r="G246" s="10"/>
      <c r="H246" s="53"/>
      <c r="I246" s="53"/>
      <c r="J246" s="53"/>
      <c r="K246" s="53"/>
      <c r="L246" s="53"/>
      <c r="M246" s="48" t="str">
        <f>IFERROR(VLOOKUP(G246,' Moduly a inkrementy'!$B$3:$C$17,2,FALSE),"")</f>
        <v/>
      </c>
      <c r="N246" s="10"/>
      <c r="O246" s="10"/>
      <c r="P246" s="7"/>
    </row>
    <row r="247" spans="1:16" ht="15" x14ac:dyDescent="0.25">
      <c r="A247" s="20"/>
      <c r="B247" s="20"/>
      <c r="C247" s="22"/>
      <c r="D247" s="22"/>
      <c r="E247" s="22"/>
      <c r="F247" s="10"/>
      <c r="G247" s="10"/>
      <c r="H247" s="53"/>
      <c r="I247" s="53"/>
      <c r="J247" s="53"/>
      <c r="K247" s="53"/>
      <c r="L247" s="53"/>
      <c r="M247" s="48" t="str">
        <f>IFERROR(VLOOKUP(G247,' Moduly a inkrementy'!$B$3:$C$17,2,FALSE),"")</f>
        <v/>
      </c>
      <c r="N247" s="10"/>
      <c r="O247" s="10"/>
      <c r="P247" s="7"/>
    </row>
    <row r="248" spans="1:16" ht="15" x14ac:dyDescent="0.25">
      <c r="A248" s="20"/>
      <c r="B248" s="20"/>
      <c r="C248" s="22"/>
      <c r="D248" s="22"/>
      <c r="E248" s="22"/>
      <c r="F248" s="10"/>
      <c r="G248" s="10"/>
      <c r="H248" s="53"/>
      <c r="I248" s="53"/>
      <c r="J248" s="53"/>
      <c r="K248" s="53"/>
      <c r="L248" s="53"/>
      <c r="M248" s="48" t="str">
        <f>IFERROR(VLOOKUP(G248,' Moduly a inkrementy'!$B$3:$C$17,2,FALSE),"")</f>
        <v/>
      </c>
      <c r="N248" s="10"/>
      <c r="O248" s="10"/>
      <c r="P248" s="7"/>
    </row>
    <row r="249" spans="1:16" ht="15" x14ac:dyDescent="0.25">
      <c r="A249" s="20"/>
      <c r="B249" s="20"/>
      <c r="C249" s="22"/>
      <c r="D249" s="22"/>
      <c r="E249" s="22"/>
      <c r="F249" s="10"/>
      <c r="G249" s="10"/>
      <c r="H249" s="53"/>
      <c r="I249" s="53"/>
      <c r="J249" s="53"/>
      <c r="K249" s="53"/>
      <c r="L249" s="53"/>
      <c r="M249" s="48" t="str">
        <f>IFERROR(VLOOKUP(G249,' Moduly a inkrementy'!$B$3:$C$17,2,FALSE),"")</f>
        <v/>
      </c>
      <c r="N249" s="10"/>
      <c r="O249" s="10"/>
      <c r="P249" s="7"/>
    </row>
    <row r="250" spans="1:16" ht="15" x14ac:dyDescent="0.25">
      <c r="A250" s="20"/>
      <c r="B250" s="20"/>
      <c r="C250" s="22"/>
      <c r="D250" s="22"/>
      <c r="E250" s="22"/>
      <c r="F250" s="10"/>
      <c r="G250" s="10"/>
      <c r="H250" s="53"/>
      <c r="I250" s="53"/>
      <c r="J250" s="53"/>
      <c r="K250" s="53"/>
      <c r="L250" s="53"/>
      <c r="M250" s="48" t="str">
        <f>IFERROR(VLOOKUP(G250,' Moduly a inkrementy'!$B$3:$C$17,2,FALSE),"")</f>
        <v/>
      </c>
      <c r="N250" s="10"/>
      <c r="O250" s="10"/>
      <c r="P250" s="7"/>
    </row>
    <row r="251" spans="1:16" ht="15" x14ac:dyDescent="0.25">
      <c r="A251" s="20"/>
      <c r="B251" s="20"/>
      <c r="C251" s="22"/>
      <c r="D251" s="22"/>
      <c r="E251" s="22"/>
      <c r="F251" s="10"/>
      <c r="G251" s="10"/>
      <c r="H251" s="53"/>
      <c r="I251" s="53"/>
      <c r="J251" s="53"/>
      <c r="K251" s="53"/>
      <c r="L251" s="53"/>
      <c r="M251" s="48" t="str">
        <f>IFERROR(VLOOKUP(G251,' Moduly a inkrementy'!$B$3:$C$17,2,FALSE),"")</f>
        <v/>
      </c>
      <c r="N251" s="10"/>
      <c r="O251" s="10"/>
      <c r="P251" s="7"/>
    </row>
    <row r="252" spans="1:16" ht="15" x14ac:dyDescent="0.25">
      <c r="A252" s="20"/>
      <c r="B252" s="20"/>
      <c r="C252" s="22"/>
      <c r="D252" s="22"/>
      <c r="E252" s="22"/>
      <c r="F252" s="10"/>
      <c r="G252" s="10"/>
      <c r="H252" s="53"/>
      <c r="I252" s="53"/>
      <c r="J252" s="53"/>
      <c r="K252" s="53"/>
      <c r="L252" s="53"/>
      <c r="M252" s="48" t="str">
        <f>IFERROR(VLOOKUP(G252,' Moduly a inkrementy'!$B$3:$C$17,2,FALSE),"")</f>
        <v/>
      </c>
      <c r="N252" s="10"/>
      <c r="O252" s="10"/>
      <c r="P252" s="7"/>
    </row>
    <row r="253" spans="1:16" ht="15" x14ac:dyDescent="0.25">
      <c r="A253" s="20"/>
      <c r="B253" s="20"/>
      <c r="C253" s="22"/>
      <c r="D253" s="22"/>
      <c r="E253" s="22"/>
      <c r="F253" s="10"/>
      <c r="G253" s="10"/>
      <c r="H253" s="53"/>
      <c r="I253" s="53"/>
      <c r="J253" s="53"/>
      <c r="K253" s="53"/>
      <c r="L253" s="53"/>
      <c r="M253" s="48" t="str">
        <f>IFERROR(VLOOKUP(G253,' Moduly a inkrementy'!$B$3:$C$17,2,FALSE),"")</f>
        <v/>
      </c>
      <c r="N253" s="10"/>
      <c r="O253" s="10"/>
      <c r="P253" s="7"/>
    </row>
    <row r="254" spans="1:16" ht="15" x14ac:dyDescent="0.25">
      <c r="A254" s="20"/>
      <c r="B254" s="20"/>
      <c r="C254" s="22"/>
      <c r="D254" s="22"/>
      <c r="E254" s="22"/>
      <c r="F254" s="10"/>
      <c r="G254" s="10"/>
      <c r="H254" s="53"/>
      <c r="I254" s="53"/>
      <c r="J254" s="53"/>
      <c r="K254" s="53"/>
      <c r="L254" s="53"/>
      <c r="M254" s="48" t="str">
        <f>IFERROR(VLOOKUP(G254,' Moduly a inkrementy'!$B$3:$C$17,2,FALSE),"")</f>
        <v/>
      </c>
      <c r="N254" s="10"/>
      <c r="O254" s="10"/>
      <c r="P254" s="7"/>
    </row>
    <row r="255" spans="1:16" ht="15" x14ac:dyDescent="0.25">
      <c r="A255" s="20"/>
      <c r="B255" s="20"/>
      <c r="C255" s="22"/>
      <c r="D255" s="22"/>
      <c r="E255" s="22"/>
      <c r="F255" s="10"/>
      <c r="G255" s="10"/>
      <c r="H255" s="53"/>
      <c r="I255" s="53"/>
      <c r="J255" s="53"/>
      <c r="K255" s="53"/>
      <c r="L255" s="53"/>
      <c r="M255" s="48" t="str">
        <f>IFERROR(VLOOKUP(G255,' Moduly a inkrementy'!$B$3:$C$17,2,FALSE),"")</f>
        <v/>
      </c>
      <c r="N255" s="10"/>
      <c r="O255" s="10"/>
      <c r="P255" s="7"/>
    </row>
    <row r="256" spans="1:16" ht="15" x14ac:dyDescent="0.25">
      <c r="A256" s="20"/>
      <c r="B256" s="20"/>
      <c r="C256" s="22"/>
      <c r="D256" s="22"/>
      <c r="E256" s="22"/>
      <c r="F256" s="10"/>
      <c r="G256" s="10"/>
      <c r="H256" s="53"/>
      <c r="I256" s="53"/>
      <c r="J256" s="53"/>
      <c r="K256" s="53"/>
      <c r="L256" s="53"/>
      <c r="M256" s="48" t="str">
        <f>IFERROR(VLOOKUP(G256,' Moduly a inkrementy'!$B$3:$C$17,2,FALSE),"")</f>
        <v/>
      </c>
      <c r="N256" s="10"/>
      <c r="O256" s="10"/>
      <c r="P256" s="7"/>
    </row>
    <row r="257" spans="1:16" ht="15" x14ac:dyDescent="0.25">
      <c r="A257" s="20"/>
      <c r="B257" s="20"/>
      <c r="C257" s="22"/>
      <c r="D257" s="22"/>
      <c r="E257" s="22"/>
      <c r="F257" s="10"/>
      <c r="G257" s="10"/>
      <c r="H257" s="53"/>
      <c r="I257" s="53"/>
      <c r="J257" s="53"/>
      <c r="K257" s="53"/>
      <c r="L257" s="53"/>
      <c r="M257" s="48" t="str">
        <f>IFERROR(VLOOKUP(G257,' Moduly a inkrementy'!$B$3:$C$17,2,FALSE),"")</f>
        <v/>
      </c>
      <c r="N257" s="10"/>
      <c r="O257" s="10"/>
      <c r="P257" s="7"/>
    </row>
    <row r="258" spans="1:16" ht="15" x14ac:dyDescent="0.25">
      <c r="A258" s="20"/>
      <c r="B258" s="20"/>
      <c r="C258" s="22"/>
      <c r="D258" s="22"/>
      <c r="E258" s="22"/>
      <c r="F258" s="10"/>
      <c r="G258" s="10"/>
      <c r="H258" s="53"/>
      <c r="I258" s="53"/>
      <c r="J258" s="53"/>
      <c r="K258" s="53"/>
      <c r="L258" s="53"/>
      <c r="M258" s="48" t="str">
        <f>IFERROR(VLOOKUP(G258,' Moduly a inkrementy'!$B$3:$C$17,2,FALSE),"")</f>
        <v/>
      </c>
      <c r="N258" s="10"/>
      <c r="O258" s="10"/>
      <c r="P258" s="7"/>
    </row>
    <row r="259" spans="1:16" ht="15" x14ac:dyDescent="0.25">
      <c r="A259" s="20"/>
      <c r="B259" s="20"/>
      <c r="C259" s="22"/>
      <c r="D259" s="22"/>
      <c r="E259" s="22"/>
      <c r="F259" s="10"/>
      <c r="G259" s="10"/>
      <c r="H259" s="53"/>
      <c r="I259" s="53"/>
      <c r="J259" s="53"/>
      <c r="K259" s="53"/>
      <c r="L259" s="53"/>
      <c r="M259" s="48" t="str">
        <f>IFERROR(VLOOKUP(G259,' Moduly a inkrementy'!$B$3:$C$17,2,FALSE),"")</f>
        <v/>
      </c>
      <c r="N259" s="10"/>
      <c r="O259" s="10"/>
      <c r="P259" s="7"/>
    </row>
    <row r="260" spans="1:16" ht="15" x14ac:dyDescent="0.25">
      <c r="A260" s="20"/>
      <c r="B260" s="20"/>
      <c r="C260" s="22"/>
      <c r="D260" s="22"/>
      <c r="E260" s="22"/>
      <c r="F260" s="10"/>
      <c r="G260" s="10"/>
      <c r="H260" s="53"/>
      <c r="I260" s="53"/>
      <c r="J260" s="53"/>
      <c r="K260" s="53"/>
      <c r="L260" s="53"/>
      <c r="M260" s="48" t="str">
        <f>IFERROR(VLOOKUP(G260,' Moduly a inkrementy'!$B$3:$C$17,2,FALSE),"")</f>
        <v/>
      </c>
      <c r="N260" s="10"/>
      <c r="O260" s="10"/>
      <c r="P260" s="7"/>
    </row>
    <row r="261" spans="1:16" ht="15" x14ac:dyDescent="0.25">
      <c r="A261" s="20"/>
      <c r="B261" s="20"/>
      <c r="C261" s="22"/>
      <c r="D261" s="22"/>
      <c r="E261" s="22"/>
      <c r="F261" s="10"/>
      <c r="G261" s="10"/>
      <c r="H261" s="53"/>
      <c r="I261" s="53"/>
      <c r="J261" s="53"/>
      <c r="K261" s="53"/>
      <c r="L261" s="53"/>
      <c r="M261" s="48" t="str">
        <f>IFERROR(VLOOKUP(G261,' Moduly a inkrementy'!$B$3:$C$17,2,FALSE),"")</f>
        <v/>
      </c>
      <c r="N261" s="10"/>
      <c r="O261" s="10"/>
      <c r="P261" s="7"/>
    </row>
    <row r="262" spans="1:16" ht="15" x14ac:dyDescent="0.25">
      <c r="A262" s="20"/>
      <c r="B262" s="20"/>
      <c r="C262" s="22"/>
      <c r="D262" s="22"/>
      <c r="E262" s="22"/>
      <c r="F262" s="10"/>
      <c r="G262" s="10"/>
      <c r="H262" s="53"/>
      <c r="I262" s="53"/>
      <c r="J262" s="53"/>
      <c r="K262" s="53"/>
      <c r="L262" s="53"/>
      <c r="M262" s="48" t="str">
        <f>IFERROR(VLOOKUP(G262,' Moduly a inkrementy'!$B$3:$C$17,2,FALSE),"")</f>
        <v/>
      </c>
      <c r="N262" s="10"/>
      <c r="O262" s="10"/>
      <c r="P262" s="7"/>
    </row>
    <row r="263" spans="1:16" ht="15" x14ac:dyDescent="0.25">
      <c r="A263" s="20"/>
      <c r="B263" s="20"/>
      <c r="C263" s="22"/>
      <c r="D263" s="22"/>
      <c r="E263" s="22"/>
      <c r="F263" s="10"/>
      <c r="G263" s="10"/>
      <c r="H263" s="53"/>
      <c r="I263" s="53"/>
      <c r="J263" s="53"/>
      <c r="K263" s="53"/>
      <c r="L263" s="53"/>
      <c r="M263" s="48" t="str">
        <f>IFERROR(VLOOKUP(G263,' Moduly a inkrementy'!$B$3:$C$17,2,FALSE),"")</f>
        <v/>
      </c>
      <c r="N263" s="10"/>
      <c r="O263" s="10"/>
      <c r="P263" s="7"/>
    </row>
    <row r="264" spans="1:16" ht="15" x14ac:dyDescent="0.25">
      <c r="A264" s="20"/>
      <c r="B264" s="20"/>
      <c r="C264" s="22"/>
      <c r="D264" s="22"/>
      <c r="E264" s="22"/>
      <c r="F264" s="10"/>
      <c r="G264" s="10"/>
      <c r="H264" s="53"/>
      <c r="I264" s="53"/>
      <c r="J264" s="53"/>
      <c r="K264" s="53"/>
      <c r="L264" s="53"/>
      <c r="M264" s="48" t="str">
        <f>IFERROR(VLOOKUP(G264,' Moduly a inkrementy'!$B$3:$C$17,2,FALSE),"")</f>
        <v/>
      </c>
      <c r="N264" s="10"/>
      <c r="O264" s="10"/>
      <c r="P264" s="7"/>
    </row>
    <row r="265" spans="1:16" ht="15" x14ac:dyDescent="0.25">
      <c r="A265" s="20"/>
      <c r="B265" s="20"/>
      <c r="C265" s="22"/>
      <c r="D265" s="22"/>
      <c r="E265" s="22"/>
      <c r="F265" s="10"/>
      <c r="G265" s="10"/>
      <c r="H265" s="53"/>
      <c r="I265" s="53"/>
      <c r="J265" s="53"/>
      <c r="K265" s="53"/>
      <c r="L265" s="53"/>
      <c r="M265" s="48" t="str">
        <f>IFERROR(VLOOKUP(G265,' Moduly a inkrementy'!$B$3:$C$17,2,FALSE),"")</f>
        <v/>
      </c>
      <c r="N265" s="10"/>
      <c r="O265" s="10"/>
      <c r="P265" s="7"/>
    </row>
    <row r="266" spans="1:16" ht="15" x14ac:dyDescent="0.25">
      <c r="A266" s="20"/>
      <c r="B266" s="20"/>
      <c r="C266" s="22"/>
      <c r="D266" s="22"/>
      <c r="E266" s="22"/>
      <c r="F266" s="10"/>
      <c r="G266" s="10"/>
      <c r="H266" s="53"/>
      <c r="I266" s="53"/>
      <c r="J266" s="53"/>
      <c r="K266" s="53"/>
      <c r="L266" s="53"/>
      <c r="M266" s="48" t="str">
        <f>IFERROR(VLOOKUP(G266,' Moduly a inkrementy'!$B$3:$C$17,2,FALSE),"")</f>
        <v/>
      </c>
      <c r="N266" s="10"/>
      <c r="O266" s="10"/>
      <c r="P266" s="7"/>
    </row>
    <row r="267" spans="1:16" ht="15" x14ac:dyDescent="0.25">
      <c r="A267" s="20"/>
      <c r="B267" s="20"/>
      <c r="C267" s="22"/>
      <c r="D267" s="22"/>
      <c r="E267" s="22"/>
      <c r="F267" s="10"/>
      <c r="G267" s="10"/>
      <c r="H267" s="53"/>
      <c r="I267" s="53"/>
      <c r="J267" s="53"/>
      <c r="K267" s="53"/>
      <c r="L267" s="53"/>
      <c r="M267" s="48" t="str">
        <f>IFERROR(VLOOKUP(G267,' Moduly a inkrementy'!$B$3:$C$17,2,FALSE),"")</f>
        <v/>
      </c>
      <c r="N267" s="10"/>
      <c r="O267" s="10"/>
      <c r="P267" s="7"/>
    </row>
    <row r="268" spans="1:16" ht="15" x14ac:dyDescent="0.25">
      <c r="A268" s="20"/>
      <c r="B268" s="20"/>
      <c r="C268" s="22"/>
      <c r="D268" s="22"/>
      <c r="E268" s="22"/>
      <c r="F268" s="10"/>
      <c r="G268" s="10"/>
      <c r="H268" s="53"/>
      <c r="I268" s="53"/>
      <c r="J268" s="53"/>
      <c r="K268" s="53"/>
      <c r="L268" s="53"/>
      <c r="M268" s="48" t="str">
        <f>IFERROR(VLOOKUP(G268,' Moduly a inkrementy'!$B$3:$C$17,2,FALSE),"")</f>
        <v/>
      </c>
      <c r="N268" s="10"/>
      <c r="O268" s="10"/>
      <c r="P268" s="7"/>
    </row>
    <row r="269" spans="1:16" ht="15" x14ac:dyDescent="0.25">
      <c r="A269" s="20"/>
      <c r="B269" s="20"/>
      <c r="C269" s="22"/>
      <c r="D269" s="22"/>
      <c r="E269" s="22"/>
      <c r="F269" s="10"/>
      <c r="G269" s="10"/>
      <c r="H269" s="53"/>
      <c r="I269" s="53"/>
      <c r="J269" s="53"/>
      <c r="K269" s="53"/>
      <c r="L269" s="53"/>
      <c r="M269" s="48" t="str">
        <f>IFERROR(VLOOKUP(G269,' Moduly a inkrementy'!$B$3:$C$17,2,FALSE),"")</f>
        <v/>
      </c>
      <c r="N269" s="10"/>
      <c r="O269" s="10"/>
      <c r="P269" s="7"/>
    </row>
    <row r="270" spans="1:16" ht="15" x14ac:dyDescent="0.25">
      <c r="A270" s="20"/>
      <c r="B270" s="20"/>
      <c r="C270" s="22"/>
      <c r="D270" s="22"/>
      <c r="E270" s="22"/>
      <c r="F270" s="10"/>
      <c r="G270" s="10"/>
      <c r="H270" s="53"/>
      <c r="I270" s="53"/>
      <c r="J270" s="53"/>
      <c r="K270" s="53"/>
      <c r="L270" s="53"/>
      <c r="M270" s="48" t="str">
        <f>IFERROR(VLOOKUP(G270,' Moduly a inkrementy'!$B$3:$C$17,2,FALSE),"")</f>
        <v/>
      </c>
      <c r="N270" s="10"/>
      <c r="O270" s="10"/>
      <c r="P270" s="7"/>
    </row>
    <row r="271" spans="1:16" ht="15" x14ac:dyDescent="0.25">
      <c r="A271" s="20"/>
      <c r="B271" s="20"/>
      <c r="C271" s="22"/>
      <c r="D271" s="22"/>
      <c r="E271" s="22"/>
      <c r="F271" s="10"/>
      <c r="G271" s="10"/>
      <c r="H271" s="53"/>
      <c r="I271" s="53"/>
      <c r="J271" s="53"/>
      <c r="K271" s="53"/>
      <c r="L271" s="53"/>
      <c r="M271" s="48" t="str">
        <f>IFERROR(VLOOKUP(G271,' Moduly a inkrementy'!$B$3:$C$17,2,FALSE),"")</f>
        <v/>
      </c>
      <c r="N271" s="10"/>
      <c r="O271" s="10"/>
      <c r="P271" s="7"/>
    </row>
    <row r="272" spans="1:16" ht="15" x14ac:dyDescent="0.25">
      <c r="A272" s="20"/>
      <c r="B272" s="20"/>
      <c r="C272" s="22"/>
      <c r="D272" s="22"/>
      <c r="E272" s="22"/>
      <c r="F272" s="10"/>
      <c r="G272" s="10"/>
      <c r="H272" s="53"/>
      <c r="I272" s="53"/>
      <c r="J272" s="53"/>
      <c r="K272" s="53"/>
      <c r="L272" s="53"/>
      <c r="M272" s="48" t="str">
        <f>IFERROR(VLOOKUP(G272,' Moduly a inkrementy'!$B$3:$C$17,2,FALSE),"")</f>
        <v/>
      </c>
      <c r="N272" s="10"/>
      <c r="O272" s="10"/>
      <c r="P272" s="7"/>
    </row>
    <row r="273" spans="1:16" ht="15" x14ac:dyDescent="0.25">
      <c r="A273" s="20"/>
      <c r="B273" s="20"/>
      <c r="C273" s="22"/>
      <c r="D273" s="22"/>
      <c r="E273" s="22"/>
      <c r="F273" s="10"/>
      <c r="G273" s="10"/>
      <c r="H273" s="53"/>
      <c r="I273" s="53"/>
      <c r="J273" s="53"/>
      <c r="K273" s="53"/>
      <c r="L273" s="53"/>
      <c r="M273" s="48" t="str">
        <f>IFERROR(VLOOKUP(G273,' Moduly a inkrementy'!$B$3:$C$17,2,FALSE),"")</f>
        <v/>
      </c>
      <c r="N273" s="10"/>
      <c r="O273" s="10"/>
      <c r="P273" s="7"/>
    </row>
    <row r="274" spans="1:16" ht="15" x14ac:dyDescent="0.25">
      <c r="A274" s="20"/>
      <c r="B274" s="20"/>
      <c r="C274" s="22"/>
      <c r="D274" s="22"/>
      <c r="E274" s="22"/>
      <c r="F274" s="10"/>
      <c r="G274" s="10"/>
      <c r="H274" s="53"/>
      <c r="I274" s="53"/>
      <c r="J274" s="53"/>
      <c r="K274" s="53"/>
      <c r="L274" s="53"/>
      <c r="M274" s="48" t="str">
        <f>IFERROR(VLOOKUP(G274,' Moduly a inkrementy'!$B$3:$C$17,2,FALSE),"")</f>
        <v/>
      </c>
      <c r="N274" s="10"/>
      <c r="O274" s="10"/>
      <c r="P274" s="7"/>
    </row>
    <row r="275" spans="1:16" ht="15" x14ac:dyDescent="0.25">
      <c r="A275" s="20"/>
      <c r="B275" s="20"/>
      <c r="C275" s="22"/>
      <c r="D275" s="22"/>
      <c r="E275" s="22"/>
      <c r="F275" s="10"/>
      <c r="G275" s="10"/>
      <c r="H275" s="53"/>
      <c r="I275" s="53"/>
      <c r="J275" s="53"/>
      <c r="K275" s="53"/>
      <c r="L275" s="53"/>
      <c r="M275" s="48" t="str">
        <f>IFERROR(VLOOKUP(G275,' Moduly a inkrementy'!$B$3:$C$17,2,FALSE),"")</f>
        <v/>
      </c>
      <c r="N275" s="10"/>
      <c r="O275" s="10"/>
      <c r="P275" s="7"/>
    </row>
    <row r="276" spans="1:16" ht="15" x14ac:dyDescent="0.25">
      <c r="A276" s="20"/>
      <c r="B276" s="20"/>
      <c r="C276" s="22"/>
      <c r="D276" s="22"/>
      <c r="E276" s="22"/>
      <c r="F276" s="10"/>
      <c r="G276" s="10"/>
      <c r="H276" s="53"/>
      <c r="I276" s="53"/>
      <c r="J276" s="53"/>
      <c r="K276" s="53"/>
      <c r="L276" s="53"/>
      <c r="M276" s="48" t="str">
        <f>IFERROR(VLOOKUP(G276,' Moduly a inkrementy'!$B$3:$C$17,2,FALSE),"")</f>
        <v/>
      </c>
      <c r="N276" s="10"/>
      <c r="O276" s="10"/>
      <c r="P276" s="7"/>
    </row>
    <row r="277" spans="1:16" ht="15" x14ac:dyDescent="0.25">
      <c r="A277" s="20"/>
      <c r="B277" s="20"/>
      <c r="C277" s="22"/>
      <c r="D277" s="22"/>
      <c r="E277" s="22"/>
      <c r="F277" s="10"/>
      <c r="G277" s="10"/>
      <c r="H277" s="53"/>
      <c r="I277" s="53"/>
      <c r="J277" s="53"/>
      <c r="K277" s="53"/>
      <c r="L277" s="53"/>
      <c r="M277" s="48" t="str">
        <f>IFERROR(VLOOKUP(G277,' Moduly a inkrementy'!$B$3:$C$17,2,FALSE),"")</f>
        <v/>
      </c>
      <c r="N277" s="10"/>
      <c r="O277" s="10"/>
      <c r="P277" s="7"/>
    </row>
    <row r="278" spans="1:16" ht="15" x14ac:dyDescent="0.25">
      <c r="A278" s="20"/>
      <c r="B278" s="20"/>
      <c r="C278" s="22"/>
      <c r="D278" s="22"/>
      <c r="E278" s="22"/>
      <c r="F278" s="10"/>
      <c r="G278" s="10"/>
      <c r="H278" s="53"/>
      <c r="I278" s="53"/>
      <c r="J278" s="53"/>
      <c r="K278" s="53"/>
      <c r="L278" s="53"/>
      <c r="M278" s="48" t="str">
        <f>IFERROR(VLOOKUP(G278,' Moduly a inkrementy'!$B$3:$C$17,2,FALSE),"")</f>
        <v/>
      </c>
      <c r="N278" s="10"/>
      <c r="O278" s="10"/>
      <c r="P278" s="7"/>
    </row>
    <row r="279" spans="1:16" ht="15" x14ac:dyDescent="0.25">
      <c r="A279" s="20"/>
      <c r="B279" s="20"/>
      <c r="C279" s="22"/>
      <c r="D279" s="22"/>
      <c r="E279" s="22"/>
      <c r="F279" s="10"/>
      <c r="G279" s="10"/>
      <c r="H279" s="53"/>
      <c r="I279" s="53"/>
      <c r="J279" s="53"/>
      <c r="K279" s="53"/>
      <c r="L279" s="53"/>
      <c r="M279" s="48" t="str">
        <f>IFERROR(VLOOKUP(G279,' Moduly a inkrementy'!$B$3:$C$17,2,FALSE),"")</f>
        <v/>
      </c>
      <c r="N279" s="10"/>
      <c r="O279" s="10"/>
      <c r="P279" s="7"/>
    </row>
    <row r="280" spans="1:16" ht="15" x14ac:dyDescent="0.25">
      <c r="A280" s="20"/>
      <c r="B280" s="20"/>
      <c r="C280" s="22"/>
      <c r="D280" s="22"/>
      <c r="E280" s="22"/>
      <c r="F280" s="10"/>
      <c r="G280" s="10"/>
      <c r="H280" s="53"/>
      <c r="I280" s="53"/>
      <c r="J280" s="53"/>
      <c r="K280" s="53"/>
      <c r="L280" s="53"/>
      <c r="M280" s="48" t="str">
        <f>IFERROR(VLOOKUP(G280,' Moduly a inkrementy'!$B$3:$C$17,2,FALSE),"")</f>
        <v/>
      </c>
      <c r="N280" s="10"/>
      <c r="O280" s="10"/>
      <c r="P280" s="7"/>
    </row>
    <row r="281" spans="1:16" ht="15" x14ac:dyDescent="0.25">
      <c r="A281" s="20"/>
      <c r="B281" s="20"/>
      <c r="C281" s="22"/>
      <c r="D281" s="22"/>
      <c r="E281" s="22"/>
      <c r="F281" s="10"/>
      <c r="G281" s="10"/>
      <c r="H281" s="53"/>
      <c r="I281" s="53"/>
      <c r="J281" s="53"/>
      <c r="K281" s="53"/>
      <c r="L281" s="53"/>
      <c r="M281" s="48" t="str">
        <f>IFERROR(VLOOKUP(G281,' Moduly a inkrementy'!$B$3:$C$17,2,FALSE),"")</f>
        <v/>
      </c>
      <c r="N281" s="10"/>
      <c r="O281" s="10"/>
      <c r="P281" s="7"/>
    </row>
    <row r="282" spans="1:16" ht="15" x14ac:dyDescent="0.25">
      <c r="A282" s="20"/>
      <c r="B282" s="20"/>
      <c r="C282" s="22"/>
      <c r="D282" s="22"/>
      <c r="E282" s="22"/>
      <c r="F282" s="10"/>
      <c r="G282" s="10"/>
      <c r="H282" s="53"/>
      <c r="I282" s="53"/>
      <c r="J282" s="53"/>
      <c r="K282" s="53"/>
      <c r="L282" s="53"/>
      <c r="M282" s="48" t="str">
        <f>IFERROR(VLOOKUP(G282,' Moduly a inkrementy'!$B$3:$C$17,2,FALSE),"")</f>
        <v/>
      </c>
      <c r="N282" s="10"/>
      <c r="O282" s="10"/>
      <c r="P282" s="7"/>
    </row>
    <row r="283" spans="1:16" ht="15" x14ac:dyDescent="0.25">
      <c r="A283" s="20"/>
      <c r="B283" s="20"/>
      <c r="C283" s="22"/>
      <c r="D283" s="22"/>
      <c r="E283" s="22"/>
      <c r="F283" s="10"/>
      <c r="G283" s="10"/>
      <c r="H283" s="53"/>
      <c r="I283" s="53"/>
      <c r="J283" s="53"/>
      <c r="K283" s="53"/>
      <c r="L283" s="53"/>
      <c r="M283" s="48" t="str">
        <f>IFERROR(VLOOKUP(G283,' Moduly a inkrementy'!$B$3:$C$17,2,FALSE),"")</f>
        <v/>
      </c>
      <c r="N283" s="10"/>
      <c r="O283" s="10"/>
      <c r="P283" s="7"/>
    </row>
    <row r="284" spans="1:16" ht="15" x14ac:dyDescent="0.25">
      <c r="A284" s="20"/>
      <c r="B284" s="20"/>
      <c r="C284" s="22"/>
      <c r="D284" s="22"/>
      <c r="E284" s="22"/>
      <c r="F284" s="10"/>
      <c r="G284" s="10"/>
      <c r="H284" s="53"/>
      <c r="I284" s="53"/>
      <c r="J284" s="53"/>
      <c r="K284" s="53"/>
      <c r="L284" s="53"/>
      <c r="M284" s="48" t="str">
        <f>IFERROR(VLOOKUP(G284,' Moduly a inkrementy'!$B$3:$C$17,2,FALSE),"")</f>
        <v/>
      </c>
      <c r="N284" s="10"/>
      <c r="O284" s="10"/>
      <c r="P284" s="7"/>
    </row>
    <row r="285" spans="1:16" ht="15" x14ac:dyDescent="0.25">
      <c r="A285" s="20"/>
      <c r="B285" s="20"/>
      <c r="C285" s="22"/>
      <c r="D285" s="22"/>
      <c r="E285" s="22"/>
      <c r="F285" s="10"/>
      <c r="G285" s="10"/>
      <c r="H285" s="53"/>
      <c r="I285" s="53"/>
      <c r="J285" s="53"/>
      <c r="K285" s="53"/>
      <c r="L285" s="53"/>
      <c r="M285" s="48" t="str">
        <f>IFERROR(VLOOKUP(G285,' Moduly a inkrementy'!$B$3:$C$17,2,FALSE),"")</f>
        <v/>
      </c>
      <c r="N285" s="10"/>
      <c r="O285" s="10"/>
      <c r="P285" s="7"/>
    </row>
    <row r="286" spans="1:16" ht="15" x14ac:dyDescent="0.25">
      <c r="A286" s="20"/>
      <c r="B286" s="20"/>
      <c r="C286" s="22"/>
      <c r="D286" s="22"/>
      <c r="E286" s="22"/>
      <c r="F286" s="10"/>
      <c r="G286" s="10"/>
      <c r="H286" s="53"/>
      <c r="I286" s="53"/>
      <c r="J286" s="53"/>
      <c r="K286" s="53"/>
      <c r="L286" s="53"/>
      <c r="M286" s="48" t="str">
        <f>IFERROR(VLOOKUP(G286,' Moduly a inkrementy'!$B$3:$C$17,2,FALSE),"")</f>
        <v/>
      </c>
      <c r="N286" s="10"/>
      <c r="O286" s="10"/>
      <c r="P286" s="7"/>
    </row>
    <row r="287" spans="1:16" ht="15" x14ac:dyDescent="0.25">
      <c r="A287" s="20"/>
      <c r="B287" s="20"/>
      <c r="C287" s="22"/>
      <c r="D287" s="22"/>
      <c r="E287" s="22"/>
      <c r="F287" s="10"/>
      <c r="G287" s="10"/>
      <c r="H287" s="53"/>
      <c r="I287" s="53"/>
      <c r="J287" s="53"/>
      <c r="K287" s="53"/>
      <c r="L287" s="53"/>
      <c r="M287" s="48" t="str">
        <f>IFERROR(VLOOKUP(G287,' Moduly a inkrementy'!$B$3:$C$17,2,FALSE),"")</f>
        <v/>
      </c>
      <c r="N287" s="10"/>
      <c r="O287" s="10"/>
      <c r="P287" s="7"/>
    </row>
    <row r="288" spans="1:16" ht="15" x14ac:dyDescent="0.25">
      <c r="A288" s="20"/>
      <c r="B288" s="20"/>
      <c r="C288" s="22"/>
      <c r="D288" s="22"/>
      <c r="E288" s="22"/>
      <c r="F288" s="10"/>
      <c r="G288" s="10"/>
      <c r="H288" s="53"/>
      <c r="I288" s="53"/>
      <c r="J288" s="53"/>
      <c r="K288" s="53"/>
      <c r="L288" s="53"/>
      <c r="M288" s="48" t="str">
        <f>IFERROR(VLOOKUP(G288,' Moduly a inkrementy'!$B$3:$C$17,2,FALSE),"")</f>
        <v/>
      </c>
      <c r="N288" s="10"/>
      <c r="O288" s="10"/>
      <c r="P288" s="7"/>
    </row>
    <row r="289" spans="1:16" ht="15" x14ac:dyDescent="0.25">
      <c r="A289" s="20"/>
      <c r="B289" s="20"/>
      <c r="C289" s="22"/>
      <c r="D289" s="22"/>
      <c r="E289" s="22"/>
      <c r="F289" s="10"/>
      <c r="G289" s="10"/>
      <c r="H289" s="53"/>
      <c r="I289" s="53"/>
      <c r="J289" s="53"/>
      <c r="K289" s="53"/>
      <c r="L289" s="53"/>
      <c r="M289" s="48" t="str">
        <f>IFERROR(VLOOKUP(G289,' Moduly a inkrementy'!$B$3:$C$17,2,FALSE),"")</f>
        <v/>
      </c>
      <c r="N289" s="10"/>
      <c r="O289" s="10"/>
      <c r="P289" s="7"/>
    </row>
    <row r="290" spans="1:16" ht="15" x14ac:dyDescent="0.25">
      <c r="A290" s="20"/>
      <c r="B290" s="20"/>
      <c r="C290" s="22"/>
      <c r="D290" s="22"/>
      <c r="E290" s="22"/>
      <c r="F290" s="10"/>
      <c r="G290" s="10"/>
      <c r="H290" s="53"/>
      <c r="I290" s="53"/>
      <c r="J290" s="53"/>
      <c r="K290" s="53"/>
      <c r="L290" s="53"/>
      <c r="M290" s="48" t="str">
        <f>IFERROR(VLOOKUP(G290,' Moduly a inkrementy'!$B$3:$C$17,2,FALSE),"")</f>
        <v/>
      </c>
      <c r="N290" s="10"/>
      <c r="O290" s="10"/>
      <c r="P290" s="7"/>
    </row>
    <row r="291" spans="1:16" ht="15" x14ac:dyDescent="0.25">
      <c r="A291" s="20"/>
      <c r="B291" s="20"/>
      <c r="C291" s="22"/>
      <c r="D291" s="22"/>
      <c r="E291" s="22"/>
      <c r="F291" s="10"/>
      <c r="G291" s="10"/>
      <c r="H291" s="53"/>
      <c r="I291" s="53"/>
      <c r="J291" s="53"/>
      <c r="K291" s="53"/>
      <c r="L291" s="53"/>
      <c r="M291" s="48" t="str">
        <f>IFERROR(VLOOKUP(G291,' Moduly a inkrementy'!$B$3:$C$17,2,FALSE),"")</f>
        <v/>
      </c>
      <c r="N291" s="10"/>
      <c r="O291" s="10"/>
      <c r="P291" s="7"/>
    </row>
    <row r="292" spans="1:16" ht="15" x14ac:dyDescent="0.25">
      <c r="A292" s="20"/>
      <c r="B292" s="20"/>
      <c r="C292" s="22"/>
      <c r="D292" s="22"/>
      <c r="E292" s="22"/>
      <c r="F292" s="10"/>
      <c r="G292" s="10"/>
      <c r="H292" s="53"/>
      <c r="I292" s="53"/>
      <c r="J292" s="53"/>
      <c r="K292" s="53"/>
      <c r="L292" s="53"/>
      <c r="M292" s="48" t="str">
        <f>IFERROR(VLOOKUP(G292,' Moduly a inkrementy'!$B$3:$C$17,2,FALSE),"")</f>
        <v/>
      </c>
      <c r="N292" s="10"/>
      <c r="O292" s="10"/>
      <c r="P292" s="7"/>
    </row>
    <row r="293" spans="1:16" ht="15" x14ac:dyDescent="0.25">
      <c r="A293" s="20"/>
      <c r="B293" s="20"/>
      <c r="C293" s="22"/>
      <c r="D293" s="22"/>
      <c r="E293" s="22"/>
      <c r="F293" s="10"/>
      <c r="G293" s="10"/>
      <c r="H293" s="53"/>
      <c r="I293" s="53"/>
      <c r="J293" s="53"/>
      <c r="K293" s="53"/>
      <c r="L293" s="53"/>
      <c r="M293" s="48" t="str">
        <f>IFERROR(VLOOKUP(G293,' Moduly a inkrementy'!$B$3:$C$17,2,FALSE),"")</f>
        <v/>
      </c>
      <c r="N293" s="10"/>
      <c r="O293" s="10"/>
      <c r="P293" s="7"/>
    </row>
    <row r="294" spans="1:16" ht="15" x14ac:dyDescent="0.25">
      <c r="A294" s="20"/>
      <c r="B294" s="20"/>
      <c r="C294" s="22"/>
      <c r="D294" s="22"/>
      <c r="E294" s="22"/>
      <c r="F294" s="10"/>
      <c r="G294" s="10"/>
      <c r="H294" s="53"/>
      <c r="I294" s="53"/>
      <c r="J294" s="53"/>
      <c r="K294" s="53"/>
      <c r="L294" s="53"/>
      <c r="M294" s="48" t="str">
        <f>IFERROR(VLOOKUP(G294,' Moduly a inkrementy'!$B$3:$C$17,2,FALSE),"")</f>
        <v/>
      </c>
      <c r="N294" s="10"/>
      <c r="O294" s="10"/>
      <c r="P294" s="7"/>
    </row>
    <row r="295" spans="1:16" ht="15" x14ac:dyDescent="0.25">
      <c r="A295" s="20"/>
      <c r="B295" s="20"/>
      <c r="C295" s="22"/>
      <c r="D295" s="22"/>
      <c r="E295" s="22"/>
      <c r="F295" s="10"/>
      <c r="G295" s="10"/>
      <c r="H295" s="53"/>
      <c r="I295" s="53"/>
      <c r="J295" s="53"/>
      <c r="K295" s="53"/>
      <c r="L295" s="53"/>
      <c r="M295" s="48" t="str">
        <f>IFERROR(VLOOKUP(G295,' Moduly a inkrementy'!$B$3:$C$17,2,FALSE),"")</f>
        <v/>
      </c>
      <c r="N295" s="10"/>
      <c r="O295" s="10"/>
      <c r="P295" s="7"/>
    </row>
    <row r="296" spans="1:16" ht="15" x14ac:dyDescent="0.25">
      <c r="A296" s="20"/>
      <c r="B296" s="20"/>
      <c r="C296" s="22"/>
      <c r="D296" s="22"/>
      <c r="E296" s="22"/>
      <c r="F296" s="10"/>
      <c r="G296" s="10"/>
      <c r="H296" s="53"/>
      <c r="I296" s="53"/>
      <c r="J296" s="53"/>
      <c r="K296" s="53"/>
      <c r="L296" s="53"/>
      <c r="M296" s="48" t="str">
        <f>IFERROR(VLOOKUP(G296,' Moduly a inkrementy'!$B$3:$C$17,2,FALSE),"")</f>
        <v/>
      </c>
      <c r="N296" s="10"/>
      <c r="O296" s="10"/>
      <c r="P296" s="7"/>
    </row>
    <row r="297" spans="1:16" ht="15" x14ac:dyDescent="0.25">
      <c r="A297" s="20"/>
      <c r="B297" s="20" t="s">
        <v>45</v>
      </c>
      <c r="C297" s="22" t="s">
        <v>79</v>
      </c>
      <c r="D297" s="22" t="s">
        <v>80</v>
      </c>
      <c r="E297" s="22" t="s">
        <v>81</v>
      </c>
      <c r="F297" s="10" t="s">
        <v>82</v>
      </c>
      <c r="G297" s="10" t="s">
        <v>83</v>
      </c>
      <c r="H297" s="53"/>
      <c r="I297" s="53"/>
      <c r="J297" s="53"/>
      <c r="K297" s="53"/>
      <c r="L297" s="53"/>
      <c r="M297" s="48">
        <f>IFERROR(VLOOKUP(G297,' Moduly a inkrementy'!$B$3:$C$17,2,FALSE),"")</f>
        <v>0</v>
      </c>
      <c r="N297" s="10"/>
      <c r="O297" s="10"/>
      <c r="P297" s="7"/>
    </row>
  </sheetData>
  <autoFilter ref="A2:O297"/>
  <mergeCells count="1">
    <mergeCell ref="A1:O1"/>
  </mergeCells>
  <phoneticPr fontId="7" type="noConversion"/>
  <dataValidations count="2">
    <dataValidation type="list" allowBlank="1" showInputMessage="1" showErrorMessage="1" sqref="H256:L1048576 G297:G1048576">
      <formula1>Moduly_2</formula1>
    </dataValidation>
    <dataValidation type="list" allowBlank="1" showInputMessage="1" showErrorMessage="1" sqref="B3:B297">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Moduly a inkrementy'!$B$3:$B$17</xm:f>
          </x14:formula1>
          <xm:sqref>G3:G296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P17"/>
  <sheetViews>
    <sheetView workbookViewId="0">
      <selection activeCell="M3" sqref="M3"/>
    </sheetView>
  </sheetViews>
  <sheetFormatPr defaultColWidth="8.85546875" defaultRowHeight="12.75" x14ac:dyDescent="0.2"/>
  <cols>
    <col min="1" max="1" width="8.85546875" style="45"/>
    <col min="2" max="2" width="20.28515625" style="45" bestFit="1" customWidth="1"/>
    <col min="3" max="6" width="10.140625" style="45" customWidth="1"/>
    <col min="7" max="7" width="11" style="45" customWidth="1"/>
    <col min="8" max="9" width="8.85546875" style="45"/>
    <col min="10" max="10" width="13.85546875" style="45" customWidth="1"/>
    <col min="11" max="12" width="8.85546875" style="45"/>
    <col min="13" max="13" width="12.7109375" style="45" customWidth="1"/>
    <col min="14" max="14" width="8.85546875" style="45"/>
    <col min="15" max="15" width="11.7109375" style="45" customWidth="1"/>
    <col min="16" max="16" width="11.140625" style="45" customWidth="1"/>
    <col min="17" max="16384" width="8.85546875" style="45"/>
  </cols>
  <sheetData>
    <row r="2" spans="1:16" s="46" customFormat="1" ht="38.25" x14ac:dyDescent="0.2">
      <c r="A2" s="33" t="s">
        <v>84</v>
      </c>
      <c r="B2" s="34" t="s">
        <v>85</v>
      </c>
      <c r="C2" s="34" t="s">
        <v>86</v>
      </c>
      <c r="D2" s="34" t="s">
        <v>87</v>
      </c>
      <c r="E2" s="34" t="s">
        <v>88</v>
      </c>
      <c r="F2" s="34" t="s">
        <v>89</v>
      </c>
      <c r="G2" s="34" t="s">
        <v>90</v>
      </c>
      <c r="J2" s="47" t="s">
        <v>91</v>
      </c>
      <c r="K2" s="47" t="s">
        <v>92</v>
      </c>
      <c r="L2" s="47" t="s">
        <v>93</v>
      </c>
      <c r="M2" s="47" t="s">
        <v>94</v>
      </c>
      <c r="N2" s="47" t="s">
        <v>95</v>
      </c>
      <c r="O2" s="47" t="s">
        <v>96</v>
      </c>
      <c r="P2" s="47" t="s">
        <v>97</v>
      </c>
    </row>
    <row r="3" spans="1:16" x14ac:dyDescent="0.2">
      <c r="A3" s="35" t="s">
        <v>98</v>
      </c>
      <c r="B3" s="36" t="s">
        <v>39</v>
      </c>
      <c r="C3" s="37" t="s">
        <v>99</v>
      </c>
      <c r="D3" s="38">
        <v>0</v>
      </c>
      <c r="E3" s="38">
        <v>0.1</v>
      </c>
      <c r="F3" s="38">
        <v>0.9</v>
      </c>
      <c r="G3" s="39">
        <v>1</v>
      </c>
      <c r="J3" s="40" t="s">
        <v>99</v>
      </c>
      <c r="K3" s="41">
        <v>45689</v>
      </c>
      <c r="L3" s="42">
        <f t="shared" ref="L3:L17" si="0">IF(ISBLANK(K3),"",YEAR(K3))</f>
        <v>2025</v>
      </c>
      <c r="M3" s="41">
        <v>46112</v>
      </c>
      <c r="N3" s="43">
        <f>IF(ISBLANK(K3),"",ROUND((M3-K3+1)/30,0))</f>
        <v>14</v>
      </c>
      <c r="O3" s="42">
        <f>IF(ISBLANK(K3),"",ROUNDUP(((M3+1)-MIN($K$3:$K$17))/365,))</f>
        <v>2</v>
      </c>
      <c r="P3" s="42">
        <f>IF(ISBLANK(K3),"",ROUND((M3-$K$3+1)/30,0))</f>
        <v>14</v>
      </c>
    </row>
    <row r="4" spans="1:16" x14ac:dyDescent="0.2">
      <c r="A4" s="35" t="s">
        <v>100</v>
      </c>
      <c r="B4" s="36" t="s">
        <v>83</v>
      </c>
      <c r="C4" s="37"/>
      <c r="D4" s="38"/>
      <c r="E4" s="38"/>
      <c r="F4" s="38"/>
      <c r="G4" s="39"/>
      <c r="J4" s="40" t="s">
        <v>101</v>
      </c>
      <c r="K4" s="41"/>
      <c r="L4" s="42"/>
      <c r="M4" s="41"/>
      <c r="N4" s="43"/>
      <c r="O4" s="42"/>
      <c r="P4" s="42"/>
    </row>
    <row r="5" spans="1:16" x14ac:dyDescent="0.2">
      <c r="A5" s="35" t="s">
        <v>102</v>
      </c>
      <c r="B5" s="36" t="s">
        <v>103</v>
      </c>
      <c r="C5" s="37"/>
      <c r="D5" s="38"/>
      <c r="E5" s="38"/>
      <c r="F5" s="38"/>
      <c r="G5" s="39"/>
      <c r="J5" s="40" t="s">
        <v>104</v>
      </c>
      <c r="K5" s="41"/>
      <c r="L5" s="42"/>
      <c r="M5" s="41"/>
      <c r="N5" s="43"/>
      <c r="O5" s="42"/>
      <c r="P5" s="42"/>
    </row>
    <row r="6" spans="1:16" x14ac:dyDescent="0.2">
      <c r="A6" s="35" t="s">
        <v>105</v>
      </c>
      <c r="B6" s="36" t="s">
        <v>106</v>
      </c>
      <c r="C6" s="37"/>
      <c r="D6" s="38"/>
      <c r="E6" s="38"/>
      <c r="F6" s="38"/>
      <c r="G6" s="39"/>
      <c r="J6" s="40" t="s">
        <v>107</v>
      </c>
      <c r="K6" s="44"/>
      <c r="L6" s="42" t="str">
        <f t="shared" si="0"/>
        <v/>
      </c>
      <c r="M6" s="44"/>
      <c r="N6" s="43" t="str">
        <f t="shared" ref="N6:N17" si="1">IF(ISBLANK(K6),"",ROUND((M6-K6+1)/30,0))</f>
        <v/>
      </c>
      <c r="O6" s="42" t="str">
        <f t="shared" ref="O6:O17" si="2">IF(ISBLANK(K6),"",ROUNDUP(((M6+1)-MIN($B$2:$B$17))/365,))</f>
        <v/>
      </c>
      <c r="P6" s="42" t="str">
        <f t="shared" ref="P6:P17" si="3">IF(ISBLANK(K6),"",ROUND((M6-$K$3+1)/30,0))</f>
        <v/>
      </c>
    </row>
    <row r="7" spans="1:16" x14ac:dyDescent="0.2">
      <c r="A7" s="35" t="s">
        <v>108</v>
      </c>
      <c r="B7" s="36" t="s">
        <v>109</v>
      </c>
      <c r="C7" s="37"/>
      <c r="D7" s="38"/>
      <c r="E7" s="38"/>
      <c r="F7" s="38"/>
      <c r="G7" s="39"/>
      <c r="J7" s="40" t="s">
        <v>110</v>
      </c>
      <c r="K7" s="44"/>
      <c r="L7" s="42" t="str">
        <f t="shared" si="0"/>
        <v/>
      </c>
      <c r="M7" s="44"/>
      <c r="N7" s="43" t="str">
        <f t="shared" si="1"/>
        <v/>
      </c>
      <c r="O7" s="42" t="str">
        <f t="shared" si="2"/>
        <v/>
      </c>
      <c r="P7" s="42" t="str">
        <f t="shared" si="3"/>
        <v/>
      </c>
    </row>
    <row r="8" spans="1:16" x14ac:dyDescent="0.2">
      <c r="A8" s="35" t="s">
        <v>111</v>
      </c>
      <c r="B8" s="36" t="s">
        <v>112</v>
      </c>
      <c r="C8" s="37"/>
      <c r="D8" s="37"/>
      <c r="E8" s="37"/>
      <c r="F8" s="37"/>
      <c r="G8" s="39"/>
      <c r="J8" s="40" t="s">
        <v>113</v>
      </c>
      <c r="K8" s="44"/>
      <c r="L8" s="42" t="str">
        <f t="shared" si="0"/>
        <v/>
      </c>
      <c r="M8" s="44"/>
      <c r="N8" s="43" t="str">
        <f t="shared" si="1"/>
        <v/>
      </c>
      <c r="O8" s="42" t="str">
        <f t="shared" si="2"/>
        <v/>
      </c>
      <c r="P8" s="42" t="str">
        <f t="shared" si="3"/>
        <v/>
      </c>
    </row>
    <row r="9" spans="1:16" x14ac:dyDescent="0.2">
      <c r="A9" s="35" t="s">
        <v>114</v>
      </c>
      <c r="B9" s="36" t="s">
        <v>115</v>
      </c>
      <c r="C9" s="37"/>
      <c r="D9" s="37"/>
      <c r="E9" s="37"/>
      <c r="F9" s="37"/>
      <c r="G9" s="39"/>
      <c r="J9" s="40" t="s">
        <v>116</v>
      </c>
      <c r="K9" s="44"/>
      <c r="L9" s="42" t="str">
        <f t="shared" si="0"/>
        <v/>
      </c>
      <c r="M9" s="44"/>
      <c r="N9" s="43" t="str">
        <f t="shared" si="1"/>
        <v/>
      </c>
      <c r="O9" s="42" t="str">
        <f t="shared" si="2"/>
        <v/>
      </c>
      <c r="P9" s="42" t="str">
        <f t="shared" si="3"/>
        <v/>
      </c>
    </row>
    <row r="10" spans="1:16" x14ac:dyDescent="0.2">
      <c r="A10" s="35" t="s">
        <v>117</v>
      </c>
      <c r="B10" s="36" t="s">
        <v>118</v>
      </c>
      <c r="C10" s="37"/>
      <c r="D10" s="37"/>
      <c r="E10" s="37"/>
      <c r="F10" s="37"/>
      <c r="G10" s="39"/>
      <c r="J10" s="40" t="s">
        <v>119</v>
      </c>
      <c r="K10" s="44"/>
      <c r="L10" s="42" t="str">
        <f t="shared" si="0"/>
        <v/>
      </c>
      <c r="M10" s="44"/>
      <c r="N10" s="43" t="str">
        <f t="shared" si="1"/>
        <v/>
      </c>
      <c r="O10" s="42" t="str">
        <f t="shared" si="2"/>
        <v/>
      </c>
      <c r="P10" s="42" t="str">
        <f t="shared" si="3"/>
        <v/>
      </c>
    </row>
    <row r="11" spans="1:16" x14ac:dyDescent="0.2">
      <c r="A11" s="35" t="s">
        <v>120</v>
      </c>
      <c r="B11" s="36" t="s">
        <v>121</v>
      </c>
      <c r="C11" s="37"/>
      <c r="D11" s="37"/>
      <c r="E11" s="37"/>
      <c r="F11" s="37"/>
      <c r="G11" s="39"/>
      <c r="J11" s="40" t="s">
        <v>122</v>
      </c>
      <c r="K11" s="44"/>
      <c r="L11" s="42" t="str">
        <f t="shared" si="0"/>
        <v/>
      </c>
      <c r="M11" s="44"/>
      <c r="N11" s="43" t="str">
        <f t="shared" si="1"/>
        <v/>
      </c>
      <c r="O11" s="42" t="str">
        <f t="shared" si="2"/>
        <v/>
      </c>
      <c r="P11" s="42" t="str">
        <f t="shared" si="3"/>
        <v/>
      </c>
    </row>
    <row r="12" spans="1:16" x14ac:dyDescent="0.2">
      <c r="A12" s="35" t="s">
        <v>123</v>
      </c>
      <c r="B12" s="36" t="s">
        <v>124</v>
      </c>
      <c r="C12" s="37"/>
      <c r="D12" s="37"/>
      <c r="E12" s="37"/>
      <c r="F12" s="37"/>
      <c r="G12" s="39"/>
      <c r="J12" s="40" t="s">
        <v>125</v>
      </c>
      <c r="K12" s="44"/>
      <c r="L12" s="42" t="str">
        <f t="shared" si="0"/>
        <v/>
      </c>
      <c r="M12" s="44"/>
      <c r="N12" s="43" t="str">
        <f t="shared" si="1"/>
        <v/>
      </c>
      <c r="O12" s="42" t="str">
        <f t="shared" si="2"/>
        <v/>
      </c>
      <c r="P12" s="42" t="str">
        <f t="shared" si="3"/>
        <v/>
      </c>
    </row>
    <row r="13" spans="1:16" x14ac:dyDescent="0.2">
      <c r="A13" s="35" t="s">
        <v>126</v>
      </c>
      <c r="B13" s="36" t="s">
        <v>127</v>
      </c>
      <c r="C13" s="37"/>
      <c r="D13" s="37"/>
      <c r="E13" s="37"/>
      <c r="F13" s="37"/>
      <c r="G13" s="39"/>
      <c r="J13" s="40" t="s">
        <v>128</v>
      </c>
      <c r="K13" s="44"/>
      <c r="L13" s="42" t="str">
        <f t="shared" si="0"/>
        <v/>
      </c>
      <c r="M13" s="44"/>
      <c r="N13" s="43" t="str">
        <f t="shared" si="1"/>
        <v/>
      </c>
      <c r="O13" s="42" t="str">
        <f t="shared" si="2"/>
        <v/>
      </c>
      <c r="P13" s="42" t="str">
        <f t="shared" si="3"/>
        <v/>
      </c>
    </row>
    <row r="14" spans="1:16" x14ac:dyDescent="0.2">
      <c r="A14" s="35" t="s">
        <v>129</v>
      </c>
      <c r="B14" s="36" t="s">
        <v>130</v>
      </c>
      <c r="C14" s="37"/>
      <c r="D14" s="37"/>
      <c r="E14" s="37"/>
      <c r="F14" s="37"/>
      <c r="G14" s="39"/>
      <c r="J14" s="40" t="s">
        <v>131</v>
      </c>
      <c r="K14" s="44"/>
      <c r="L14" s="42" t="str">
        <f t="shared" si="0"/>
        <v/>
      </c>
      <c r="M14" s="44"/>
      <c r="N14" s="43" t="str">
        <f t="shared" si="1"/>
        <v/>
      </c>
      <c r="O14" s="42" t="str">
        <f t="shared" si="2"/>
        <v/>
      </c>
      <c r="P14" s="42" t="str">
        <f t="shared" si="3"/>
        <v/>
      </c>
    </row>
    <row r="15" spans="1:16" x14ac:dyDescent="0.2">
      <c r="A15" s="35" t="s">
        <v>132</v>
      </c>
      <c r="B15" s="36" t="s">
        <v>133</v>
      </c>
      <c r="C15" s="37"/>
      <c r="D15" s="37"/>
      <c r="E15" s="37"/>
      <c r="F15" s="37"/>
      <c r="G15" s="39"/>
      <c r="J15" s="40" t="s">
        <v>134</v>
      </c>
      <c r="K15" s="44"/>
      <c r="L15" s="42" t="str">
        <f t="shared" si="0"/>
        <v/>
      </c>
      <c r="M15" s="44"/>
      <c r="N15" s="43" t="str">
        <f t="shared" si="1"/>
        <v/>
      </c>
      <c r="O15" s="42" t="str">
        <f t="shared" si="2"/>
        <v/>
      </c>
      <c r="P15" s="42" t="str">
        <f t="shared" si="3"/>
        <v/>
      </c>
    </row>
    <row r="16" spans="1:16" x14ac:dyDescent="0.2">
      <c r="A16" s="35" t="s">
        <v>135</v>
      </c>
      <c r="B16" s="36" t="s">
        <v>136</v>
      </c>
      <c r="C16" s="37"/>
      <c r="D16" s="37"/>
      <c r="E16" s="37"/>
      <c r="F16" s="37"/>
      <c r="G16" s="39"/>
      <c r="J16" s="40" t="s">
        <v>137</v>
      </c>
      <c r="K16" s="44"/>
      <c r="L16" s="42" t="str">
        <f t="shared" si="0"/>
        <v/>
      </c>
      <c r="M16" s="44"/>
      <c r="N16" s="43" t="str">
        <f t="shared" si="1"/>
        <v/>
      </c>
      <c r="O16" s="42" t="str">
        <f t="shared" si="2"/>
        <v/>
      </c>
      <c r="P16" s="42" t="str">
        <f t="shared" si="3"/>
        <v/>
      </c>
    </row>
    <row r="17" spans="1:16" x14ac:dyDescent="0.2">
      <c r="A17" s="35" t="s">
        <v>138</v>
      </c>
      <c r="B17" s="36" t="s">
        <v>139</v>
      </c>
      <c r="C17" s="37"/>
      <c r="D17" s="37"/>
      <c r="E17" s="37"/>
      <c r="F17" s="37"/>
      <c r="G17" s="39"/>
      <c r="J17" s="40" t="s">
        <v>140</v>
      </c>
      <c r="K17" s="44"/>
      <c r="L17" s="42" t="str">
        <f t="shared" si="0"/>
        <v/>
      </c>
      <c r="M17" s="44"/>
      <c r="N17" s="43" t="str">
        <f t="shared" si="1"/>
        <v/>
      </c>
      <c r="O17" s="42" t="str">
        <f t="shared" si="2"/>
        <v/>
      </c>
      <c r="P17" s="42" t="str">
        <f t="shared" si="3"/>
        <v/>
      </c>
    </row>
  </sheetData>
  <conditionalFormatting sqref="D3:D17">
    <cfRule type="cellIs" dxfId="0" priority="1" operator="greaterThan">
      <formula>0.1</formula>
    </cfRule>
  </conditionalFormatting>
  <dataValidations count="2">
    <dataValidation type="list" allowBlank="1" showInputMessage="1" showErrorMessage="1" sqref="C3:C17">
      <formula1>$J$3:$J$17</formula1>
    </dataValidation>
    <dataValidation type="date" allowBlank="1" showInputMessage="1" showErrorMessage="1" sqref="K3:K17 M3:M17">
      <formula1>36526</formula1>
      <formula2>55153</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eb20ef1-b296-4848-a8b9-646476b7deca">KX22RHKZ7RNN-48-18777</_dlc_DocId>
    <_dlc_DocIdUrl xmlns="7eb20ef1-b296-4848-a8b9-646476b7deca">
      <Url>https://dokumenty/mssr/sirp/opis/_layouts/15/DocIdRedir.aspx?ID=KX22RHKZ7RNN-48-18777</Url>
      <Description>KX22RHKZ7RNN-48-18777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BB5FB44B941D44485D05D0A2299D6C8" ma:contentTypeVersion="2" ma:contentTypeDescription="Umožňuje vytvoriť nový dokument." ma:contentTypeScope="" ma:versionID="1ee8ca7eca6aac5549833c0fa0a8b74e">
  <xsd:schema xmlns:xsd="http://www.w3.org/2001/XMLSchema" xmlns:xs="http://www.w3.org/2001/XMLSchema" xmlns:p="http://schemas.microsoft.com/office/2006/metadata/properties" xmlns:ns2="7eb20ef1-b296-4848-a8b9-646476b7deca" targetNamespace="http://schemas.microsoft.com/office/2006/metadata/properties" ma:root="true" ma:fieldsID="4139374e403dd40bc1a30ce719bd42a0" ns2:_="">
    <xsd:import namespace="7eb20ef1-b296-4848-a8b9-646476b7dec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0ef1-b296-4848-a8b9-646476b7deca" elementFormDefault="qualified">
    <xsd:import namespace="http://schemas.microsoft.com/office/2006/documentManagement/types"/>
    <xsd:import namespace="http://schemas.microsoft.com/office/infopath/2007/PartnerControls"/>
    <xsd:element name="_dlc_DocId" ma:index="8" nillable="true" ma:displayName="Hodnota identifikátora dokumentu" ma:description="Hodnota identifikátora dokumentu priradená k tejto položke." ma:internalName="_dlc_DocId" ma:readOnly="true">
      <xsd:simpleType>
        <xsd:restriction base="dms:Text"/>
      </xsd:simpleType>
    </xsd:element>
    <xsd:element name="_dlc_DocIdUrl" ma:index="9"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6CF68B-B39E-4737-AF93-063567F71094}">
  <ds:schemaRefs>
    <ds:schemaRef ds:uri="http://schemas.microsoft.com/sharepoint/events"/>
  </ds:schemaRefs>
</ds:datastoreItem>
</file>

<file path=customXml/itemProps2.xml><?xml version="1.0" encoding="utf-8"?>
<ds:datastoreItem xmlns:ds="http://schemas.openxmlformats.org/officeDocument/2006/customXml" ds:itemID="{D361F49A-D5E9-4F71-AD94-62FA58CB9D75}">
  <ds:schemaRefs>
    <ds:schemaRef ds:uri="http://schemas.microsoft.com/sharepoint/v3/contenttype/forms"/>
  </ds:schemaRefs>
</ds:datastoreItem>
</file>

<file path=customXml/itemProps3.xml><?xml version="1.0" encoding="utf-8"?>
<ds:datastoreItem xmlns:ds="http://schemas.openxmlformats.org/officeDocument/2006/customXml" ds:itemID="{6DA1BF5D-CBDE-4770-924B-196E7429D38C}">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7eb20ef1-b296-4848-a8b9-646476b7deca"/>
    <ds:schemaRef ds:uri="http://www.w3.org/XML/1998/namespace"/>
    <ds:schemaRef ds:uri="http://purl.org/dc/dcmitype/"/>
  </ds:schemaRefs>
</ds:datastoreItem>
</file>

<file path=customXml/itemProps4.xml><?xml version="1.0" encoding="utf-8"?>
<ds:datastoreItem xmlns:ds="http://schemas.openxmlformats.org/officeDocument/2006/customXml" ds:itemID="{B827D417-955E-4826-A877-696D2FFD9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0ef1-b296-4848-a8b9-646476b7d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Úvod</vt:lpstr>
      <vt:lpstr>KATALOG_POZIADAVKY</vt:lpstr>
      <vt:lpstr> Moduly a inkrementy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PIŠTEK Miroslav</cp:lastModifiedBy>
  <cp:revision/>
  <dcterms:created xsi:type="dcterms:W3CDTF">2015-01-29T13:50:20Z</dcterms:created>
  <dcterms:modified xsi:type="dcterms:W3CDTF">2024-12-12T08:55:10Z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0x0101009BB5FB44B941D44485D05D0A2299D6C8</vt:lpwstr>
  </property>
  <property fmtid="{D5CDD505-2E9C-101B-9397-08002B2CF9AE}" pid="3" name="MediaServiceImageTags">
    <vt:lpwstr/>
  </property>
  <property fmtid="{D5CDD505-2E9C-101B-9397-08002B2CF9AE}" pid="4" name="_dlc_DocIdItemGuid">
    <vt:lpwstr>ef71fa4a-3ea8-4bb1-95a5-e0505b668201</vt:lpwstr>
  </property>
</Properties>
</file>