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50.Súdna väzba-PK" sheetId="1" r:id="rId1"/>
  </sheets>
  <definedNames>
    <definedName name="_xlnm.Print_Area" localSheetId="0">'50.Súdna väzba-PK'!$A$1:$M$28</definedName>
  </definedNames>
  <calcPr calcId="125725"/>
</workbook>
</file>

<file path=xl/calcChain.xml><?xml version="1.0" encoding="utf-8"?>
<calcChain xmlns="http://schemas.openxmlformats.org/spreadsheetml/2006/main">
  <c r="K28" i="1"/>
  <c r="I28"/>
  <c r="G28"/>
  <c r="E28"/>
  <c r="C28"/>
  <c r="M28" s="1"/>
  <c r="B28"/>
  <c r="L28" s="1"/>
  <c r="M26"/>
  <c r="J26"/>
  <c r="H26"/>
  <c r="F26"/>
  <c r="M25"/>
  <c r="L25"/>
  <c r="H25"/>
  <c r="M24"/>
  <c r="J24"/>
  <c r="H24"/>
  <c r="F24"/>
  <c r="M23"/>
  <c r="J23"/>
  <c r="H23"/>
  <c r="F23"/>
  <c r="D23"/>
  <c r="M22"/>
  <c r="D22"/>
  <c r="M20"/>
  <c r="J20"/>
  <c r="H20"/>
  <c r="M19"/>
  <c r="L19"/>
  <c r="J19"/>
  <c r="H19"/>
  <c r="F19"/>
  <c r="K13"/>
  <c r="I13"/>
  <c r="G13"/>
  <c r="E13"/>
  <c r="C13"/>
  <c r="M13" s="1"/>
  <c r="B13"/>
  <c r="L13" s="1"/>
  <c r="M12"/>
  <c r="L12"/>
  <c r="J12"/>
  <c r="H12"/>
  <c r="F12"/>
  <c r="D12"/>
  <c r="M11"/>
  <c r="L11"/>
  <c r="J11"/>
  <c r="H11"/>
  <c r="F11"/>
  <c r="D11"/>
  <c r="M10"/>
  <c r="L10"/>
  <c r="J10"/>
  <c r="H10"/>
  <c r="F10"/>
  <c r="D10"/>
  <c r="M9"/>
  <c r="L9"/>
  <c r="J9"/>
  <c r="H9"/>
  <c r="F9"/>
  <c r="D9"/>
  <c r="M8"/>
  <c r="L8"/>
  <c r="J8"/>
  <c r="H8"/>
  <c r="F8"/>
  <c r="D8"/>
  <c r="M7"/>
  <c r="L7"/>
  <c r="J7"/>
  <c r="H7"/>
  <c r="F7"/>
  <c r="D7"/>
  <c r="M6"/>
  <c r="L6"/>
  <c r="J6"/>
  <c r="H6"/>
  <c r="F6"/>
  <c r="D6"/>
  <c r="M5"/>
  <c r="L5"/>
  <c r="J5"/>
  <c r="H5"/>
  <c r="F5"/>
  <c r="D5"/>
  <c r="D13" l="1"/>
  <c r="F13"/>
  <c r="H13"/>
  <c r="J13"/>
  <c r="D28"/>
  <c r="F28"/>
  <c r="H28"/>
  <c r="J28"/>
</calcChain>
</file>

<file path=xl/sharedStrings.xml><?xml version="1.0" encoding="utf-8"?>
<sst xmlns="http://schemas.openxmlformats.org/spreadsheetml/2006/main" count="85" uniqueCount="23">
  <si>
    <t>PREHĽAD O DĹŽKE VÄZBY V PRÍPRAVNOM KONANÍ NA OKRESNÝCH SÚDOCH V ROKU 2011</t>
  </si>
  <si>
    <t>Kraj</t>
  </si>
  <si>
    <t>Počet osôb</t>
  </si>
  <si>
    <t>do 3 mesiacov</t>
  </si>
  <si>
    <t>od 3 do 6 mesiacov</t>
  </si>
  <si>
    <t>od 6 mesiacov           do 1 roka</t>
  </si>
  <si>
    <t>od 1 do 2 rokov</t>
  </si>
  <si>
    <t>viac ako 2 roky</t>
  </si>
  <si>
    <t>Priemer    v dňoch</t>
  </si>
  <si>
    <t>počet</t>
  </si>
  <si>
    <t>%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</si>
  <si>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</si>
  <si>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</si>
  <si>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</si>
  <si>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</si>
  <si>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</si>
  <si>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</si>
  <si>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</si>
  <si>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</si>
  <si>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</si>
  <si>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PREHĽAD O DĹŽKE VÄZBY V PRÍPRAVNOM KONANÍ NA KRAJSKÝCH SÚDOCH V ROKU 2011</t>
  </si>
  <si>
    <t>-</t>
  </si>
  <si>
    <t>ŠP.TR.SÚD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</si>
</sst>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3" fillId="2" borderId="0"/>
  </cellStyleXfs>
  <cellXfs count="5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center" vertical="center" wrapText="1"/>
    </xf>
    <xf numFmtId="3" fontId="3" fillId="0" borderId="20" xfId="1" applyNumberFormat="1" applyFont="1" applyFill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22" xfId="1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0" xfId="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4" fillId="0" borderId="15" xfId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4" fillId="0" borderId="20" xfId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9">
    <cellStyle name="názvy zar.hore" xfId="3"/>
    <cellStyle name="normálne" xfId="0" builtinId="0"/>
    <cellStyle name="normálne 2" xfId="4"/>
    <cellStyle name="normálne 3" xfId="5"/>
    <cellStyle name="normálne 4" xfId="6"/>
    <cellStyle name="normálne 5" xfId="7"/>
    <cellStyle name="normální_List1" xfId="1"/>
    <cellStyle name="Štýl 1" xfId="8"/>
    <cellStyle name="vpravo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3"/>
  <sheetViews>
    <sheetView tabSelected="1" zoomScaleNormal="100" zoomScaleSheetLayoutView="100" workbookViewId="0">
      <selection activeCell="O28" sqref="O28"/>
    </sheetView>
  </sheetViews>
  <sheetFormatPr defaultRowHeight="12.75"/>
  <cols>
    <col min="1" max="1" width="12.7109375" customWidth="1"/>
    <col min="2" max="2" width="9.85546875" customWidth="1"/>
    <col min="3" max="13" width="9.28515625" customWidth="1"/>
  </cols>
  <sheetData>
    <row r="1" spans="1:15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3" customFormat="1" ht="3.9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3" customFormat="1" ht="30" customHeight="1" thickTop="1">
      <c r="A3" s="4" t="s">
        <v>1</v>
      </c>
      <c r="B3" s="5" t="s">
        <v>2</v>
      </c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7" t="s">
        <v>8</v>
      </c>
    </row>
    <row r="4" spans="1:15" s="12" customFormat="1" ht="18" customHeight="1" thickBot="1">
      <c r="A4" s="8"/>
      <c r="B4" s="9"/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1"/>
    </row>
    <row r="5" spans="1:15" s="3" customFormat="1" ht="18" customHeight="1" thickTop="1">
      <c r="A5" s="13" t="s">
        <v>11</v>
      </c>
      <c r="B5" s="14">
        <v>259</v>
      </c>
      <c r="C5" s="15">
        <v>96</v>
      </c>
      <c r="D5" s="16">
        <f>C5/B5*100</f>
        <v>37.065637065637063</v>
      </c>
      <c r="E5" s="15">
        <v>133</v>
      </c>
      <c r="F5" s="16">
        <f>E5/B5*100</f>
        <v>51.351351351351347</v>
      </c>
      <c r="G5" s="15">
        <v>29</v>
      </c>
      <c r="H5" s="16">
        <f>G5/B5*100</f>
        <v>11.196911196911197</v>
      </c>
      <c r="I5" s="15">
        <v>1</v>
      </c>
      <c r="J5" s="16">
        <f>I5/B5*100</f>
        <v>0.38610038610038611</v>
      </c>
      <c r="K5" s="15">
        <v>0</v>
      </c>
      <c r="L5" s="16">
        <f>K5/B5*100</f>
        <v>0</v>
      </c>
      <c r="M5" s="17">
        <f>(C5*60+E5*135+G5*270+I5*540+K5*1080)/B5</f>
        <v>123.88030888030887</v>
      </c>
    </row>
    <row r="6" spans="1:15" s="3" customFormat="1" ht="18" customHeight="1">
      <c r="A6" s="18" t="s">
        <v>12</v>
      </c>
      <c r="B6" s="19">
        <v>218</v>
      </c>
      <c r="C6" s="20">
        <v>94</v>
      </c>
      <c r="D6" s="21">
        <f t="shared" ref="D6:D13" si="0">C6/B6*100</f>
        <v>43.119266055045877</v>
      </c>
      <c r="E6" s="20">
        <v>107</v>
      </c>
      <c r="F6" s="21">
        <f t="shared" ref="F6:F13" si="1">E6/B6*100</f>
        <v>49.082568807339449</v>
      </c>
      <c r="G6" s="20">
        <v>17</v>
      </c>
      <c r="H6" s="21">
        <f t="shared" ref="H6:H13" si="2">G6/B6*100</f>
        <v>7.7981651376146797</v>
      </c>
      <c r="I6" s="20">
        <v>0</v>
      </c>
      <c r="J6" s="21">
        <f t="shared" ref="J6:J13" si="3">I6/B6*100</f>
        <v>0</v>
      </c>
      <c r="K6" s="20">
        <v>0</v>
      </c>
      <c r="L6" s="21">
        <f t="shared" ref="L6:L13" si="4">K6/B6*100</f>
        <v>0</v>
      </c>
      <c r="M6" s="22">
        <f t="shared" ref="M6:M13" si="5">(C6*60+E6*135+G6*270+I6*540+K6*1080)/B6</f>
        <v>113.18807339449542</v>
      </c>
    </row>
    <row r="7" spans="1:15" s="3" customFormat="1" ht="18" customHeight="1">
      <c r="A7" s="18" t="s">
        <v>13</v>
      </c>
      <c r="B7" s="19">
        <v>173</v>
      </c>
      <c r="C7" s="20">
        <v>58</v>
      </c>
      <c r="D7" s="21">
        <f t="shared" si="0"/>
        <v>33.52601156069364</v>
      </c>
      <c r="E7" s="20">
        <v>105</v>
      </c>
      <c r="F7" s="21">
        <f t="shared" si="1"/>
        <v>60.693641618497111</v>
      </c>
      <c r="G7" s="20">
        <v>9</v>
      </c>
      <c r="H7" s="21">
        <f t="shared" si="2"/>
        <v>5.202312138728324</v>
      </c>
      <c r="I7" s="20">
        <v>0</v>
      </c>
      <c r="J7" s="21">
        <f t="shared" si="3"/>
        <v>0</v>
      </c>
      <c r="K7" s="20">
        <v>1</v>
      </c>
      <c r="L7" s="21">
        <f t="shared" si="4"/>
        <v>0.57803468208092479</v>
      </c>
      <c r="M7" s="22">
        <f t="shared" si="5"/>
        <v>122.34104046242774</v>
      </c>
    </row>
    <row r="8" spans="1:15" s="3" customFormat="1" ht="18" customHeight="1">
      <c r="A8" s="18" t="s">
        <v>14</v>
      </c>
      <c r="B8" s="19">
        <v>222</v>
      </c>
      <c r="C8" s="20">
        <v>57</v>
      </c>
      <c r="D8" s="21">
        <f t="shared" si="0"/>
        <v>25.675675675675674</v>
      </c>
      <c r="E8" s="20">
        <v>120</v>
      </c>
      <c r="F8" s="21">
        <f t="shared" si="1"/>
        <v>54.054054054054056</v>
      </c>
      <c r="G8" s="20">
        <v>38</v>
      </c>
      <c r="H8" s="21">
        <f t="shared" si="2"/>
        <v>17.117117117117118</v>
      </c>
      <c r="I8" s="20">
        <v>7</v>
      </c>
      <c r="J8" s="21">
        <f t="shared" si="3"/>
        <v>3.1531531531531529</v>
      </c>
      <c r="K8" s="20">
        <v>0</v>
      </c>
      <c r="L8" s="21">
        <f t="shared" si="4"/>
        <v>0</v>
      </c>
      <c r="M8" s="22">
        <f t="shared" si="5"/>
        <v>151.62162162162161</v>
      </c>
    </row>
    <row r="9" spans="1:15" s="3" customFormat="1" ht="18" customHeight="1">
      <c r="A9" s="18" t="s">
        <v>15</v>
      </c>
      <c r="B9" s="19">
        <v>168</v>
      </c>
      <c r="C9" s="20">
        <v>78</v>
      </c>
      <c r="D9" s="21">
        <f t="shared" si="0"/>
        <v>46.428571428571431</v>
      </c>
      <c r="E9" s="20">
        <v>80</v>
      </c>
      <c r="F9" s="21">
        <f t="shared" si="1"/>
        <v>47.619047619047613</v>
      </c>
      <c r="G9" s="20">
        <v>10</v>
      </c>
      <c r="H9" s="21">
        <f t="shared" si="2"/>
        <v>5.9523809523809517</v>
      </c>
      <c r="I9" s="20">
        <v>0</v>
      </c>
      <c r="J9" s="21">
        <f t="shared" si="3"/>
        <v>0</v>
      </c>
      <c r="K9" s="20">
        <v>0</v>
      </c>
      <c r="L9" s="21">
        <f t="shared" si="4"/>
        <v>0</v>
      </c>
      <c r="M9" s="22">
        <f t="shared" si="5"/>
        <v>108.21428571428571</v>
      </c>
    </row>
    <row r="10" spans="1:15" s="3" customFormat="1" ht="18" customHeight="1" thickBot="1">
      <c r="A10" s="18" t="s">
        <v>16</v>
      </c>
      <c r="B10" s="19">
        <v>186</v>
      </c>
      <c r="C10" s="20">
        <v>74</v>
      </c>
      <c r="D10" s="21">
        <f t="shared" si="0"/>
        <v>39.784946236559136</v>
      </c>
      <c r="E10" s="20">
        <v>97</v>
      </c>
      <c r="F10" s="21">
        <f t="shared" si="1"/>
        <v>52.1505376344086</v>
      </c>
      <c r="G10" s="20">
        <v>11</v>
      </c>
      <c r="H10" s="21">
        <f t="shared" si="2"/>
        <v>5.913978494623656</v>
      </c>
      <c r="I10" s="20">
        <v>4</v>
      </c>
      <c r="J10" s="21">
        <f t="shared" si="3"/>
        <v>2.1505376344086025</v>
      </c>
      <c r="K10" s="20">
        <v>0</v>
      </c>
      <c r="L10" s="21">
        <f t="shared" si="4"/>
        <v>0</v>
      </c>
      <c r="M10" s="22">
        <f t="shared" si="5"/>
        <v>121.85483870967742</v>
      </c>
    </row>
    <row r="11" spans="1:15" s="3" customFormat="1" ht="18" customHeight="1" thickTop="1" thickBot="1">
      <c r="A11" s="18" t="s">
        <v>17</v>
      </c>
      <c r="B11" s="19">
        <v>184</v>
      </c>
      <c r="C11" s="20">
        <v>53</v>
      </c>
      <c r="D11" s="21">
        <f t="shared" si="0"/>
        <v>28.804347826086957</v>
      </c>
      <c r="E11" s="20">
        <v>118</v>
      </c>
      <c r="F11" s="21">
        <f t="shared" si="1"/>
        <v>64.130434782608688</v>
      </c>
      <c r="G11" s="20">
        <v>12</v>
      </c>
      <c r="H11" s="21">
        <f t="shared" si="2"/>
        <v>6.5217391304347823</v>
      </c>
      <c r="I11" s="20">
        <v>1</v>
      </c>
      <c r="J11" s="21">
        <f t="shared" si="3"/>
        <v>0.54347826086956519</v>
      </c>
      <c r="K11" s="20">
        <v>0</v>
      </c>
      <c r="L11" s="21">
        <f t="shared" si="4"/>
        <v>0</v>
      </c>
      <c r="M11" s="22">
        <f t="shared" si="5"/>
        <v>124.40217391304348</v>
      </c>
      <c r="O11" s="23"/>
    </row>
    <row r="12" spans="1:15" s="3" customFormat="1" ht="18" customHeight="1" thickTop="1" thickBot="1">
      <c r="A12" s="24" t="s">
        <v>18</v>
      </c>
      <c r="B12" s="25">
        <v>322</v>
      </c>
      <c r="C12" s="26">
        <v>155</v>
      </c>
      <c r="D12" s="27">
        <f t="shared" si="0"/>
        <v>48.136645962732921</v>
      </c>
      <c r="E12" s="26">
        <v>147</v>
      </c>
      <c r="F12" s="27">
        <f t="shared" si="1"/>
        <v>45.652173913043477</v>
      </c>
      <c r="G12" s="26">
        <v>20</v>
      </c>
      <c r="H12" s="27">
        <f t="shared" si="2"/>
        <v>6.2111801242236027</v>
      </c>
      <c r="I12" s="26">
        <v>0</v>
      </c>
      <c r="J12" s="27">
        <f t="shared" si="3"/>
        <v>0</v>
      </c>
      <c r="K12" s="26">
        <v>0</v>
      </c>
      <c r="L12" s="27">
        <f t="shared" si="4"/>
        <v>0</v>
      </c>
      <c r="M12" s="28">
        <f t="shared" si="5"/>
        <v>107.28260869565217</v>
      </c>
    </row>
    <row r="13" spans="1:15" s="3" customFormat="1" ht="20.100000000000001" customHeight="1" thickTop="1" thickBot="1">
      <c r="A13" s="29" t="s">
        <v>19</v>
      </c>
      <c r="B13" s="30">
        <f>SUM(B5:B12)</f>
        <v>1732</v>
      </c>
      <c r="C13" s="31">
        <f>SUM(C5:C12)</f>
        <v>665</v>
      </c>
      <c r="D13" s="32">
        <f t="shared" si="0"/>
        <v>38.394919168591223</v>
      </c>
      <c r="E13" s="31">
        <f>SUM(E5:E12)</f>
        <v>907</v>
      </c>
      <c r="F13" s="32">
        <f t="shared" si="1"/>
        <v>52.367205542725173</v>
      </c>
      <c r="G13" s="31">
        <f>SUM(G5:G12)</f>
        <v>146</v>
      </c>
      <c r="H13" s="32">
        <f t="shared" si="2"/>
        <v>8.4295612009237875</v>
      </c>
      <c r="I13" s="31">
        <f>SUM(I5:I12)</f>
        <v>13</v>
      </c>
      <c r="J13" s="32">
        <f t="shared" si="3"/>
        <v>0.75057736720554269</v>
      </c>
      <c r="K13" s="31">
        <f>SUM(K5:K12)</f>
        <v>1</v>
      </c>
      <c r="L13" s="32">
        <f t="shared" si="4"/>
        <v>5.7736720554272515E-2</v>
      </c>
      <c r="M13" s="33">
        <f t="shared" si="5"/>
        <v>121.16916859122402</v>
      </c>
    </row>
    <row r="14" spans="1:15" s="3" customFormat="1" ht="8.1" customHeight="1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s="3" customFormat="1" ht="16.5" customHeight="1">
      <c r="A15" s="1" t="s">
        <v>20</v>
      </c>
      <c r="B15" s="1"/>
      <c r="C15" s="1"/>
      <c r="D15" s="1"/>
      <c r="E15" s="1"/>
      <c r="F15" s="34"/>
      <c r="G15" s="1"/>
      <c r="H15" s="34"/>
      <c r="I15" s="1"/>
      <c r="J15" s="34"/>
      <c r="K15" s="1"/>
      <c r="L15" s="1"/>
      <c r="M15" s="1"/>
    </row>
    <row r="16" spans="1:15" s="3" customFormat="1" ht="3.9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30" customHeight="1" thickTop="1">
      <c r="A17" s="4" t="s">
        <v>1</v>
      </c>
      <c r="B17" s="5" t="s">
        <v>2</v>
      </c>
      <c r="C17" s="6" t="s">
        <v>3</v>
      </c>
      <c r="D17" s="6"/>
      <c r="E17" s="6" t="s">
        <v>4</v>
      </c>
      <c r="F17" s="6"/>
      <c r="G17" s="6" t="s">
        <v>5</v>
      </c>
      <c r="H17" s="6"/>
      <c r="I17" s="6" t="s">
        <v>6</v>
      </c>
      <c r="J17" s="6"/>
      <c r="K17" s="6" t="s">
        <v>7</v>
      </c>
      <c r="L17" s="6"/>
      <c r="M17" s="7" t="s">
        <v>8</v>
      </c>
    </row>
    <row r="18" spans="1:13" s="12" customFormat="1" ht="18" customHeight="1" thickBot="1">
      <c r="A18" s="8"/>
      <c r="B18" s="9"/>
      <c r="C18" s="10" t="s">
        <v>9</v>
      </c>
      <c r="D18" s="10" t="s">
        <v>10</v>
      </c>
      <c r="E18" s="10" t="s">
        <v>9</v>
      </c>
      <c r="F18" s="10" t="s">
        <v>10</v>
      </c>
      <c r="G18" s="10" t="s">
        <v>9</v>
      </c>
      <c r="H18" s="10" t="s">
        <v>10</v>
      </c>
      <c r="I18" s="10" t="s">
        <v>9</v>
      </c>
      <c r="J18" s="10" t="s">
        <v>10</v>
      </c>
      <c r="K18" s="10" t="s">
        <v>9</v>
      </c>
      <c r="L18" s="10" t="s">
        <v>10</v>
      </c>
      <c r="M18" s="11"/>
    </row>
    <row r="19" spans="1:13" s="12" customFormat="1" ht="18" customHeight="1" thickTop="1">
      <c r="A19" s="13" t="s">
        <v>11</v>
      </c>
      <c r="B19" s="35">
        <v>9</v>
      </c>
      <c r="C19" s="36">
        <v>0</v>
      </c>
      <c r="D19" s="37" t="s">
        <v>21</v>
      </c>
      <c r="E19" s="36">
        <v>1</v>
      </c>
      <c r="F19" s="37">
        <f>E19/B19*100</f>
        <v>11.111111111111111</v>
      </c>
      <c r="G19" s="36">
        <v>1</v>
      </c>
      <c r="H19" s="37">
        <f>G19/B19*100</f>
        <v>11.111111111111111</v>
      </c>
      <c r="I19" s="36">
        <v>4</v>
      </c>
      <c r="J19" s="37">
        <f>I19/B19*100</f>
        <v>44.444444444444443</v>
      </c>
      <c r="K19" s="36">
        <v>3</v>
      </c>
      <c r="L19" s="37">
        <f>K19/B19*100</f>
        <v>33.333333333333329</v>
      </c>
      <c r="M19" s="17">
        <f>(C19*60+E19*135+G19*270+I19*540+K19*1080)/B19</f>
        <v>645</v>
      </c>
    </row>
    <row r="20" spans="1:13" s="3" customFormat="1" ht="18" customHeight="1">
      <c r="A20" s="18" t="s">
        <v>12</v>
      </c>
      <c r="B20" s="38">
        <v>4</v>
      </c>
      <c r="C20" s="39">
        <v>0</v>
      </c>
      <c r="D20" s="40" t="s">
        <v>21</v>
      </c>
      <c r="E20" s="41">
        <v>0</v>
      </c>
      <c r="F20" s="40" t="s">
        <v>21</v>
      </c>
      <c r="G20" s="39">
        <v>1</v>
      </c>
      <c r="H20" s="40">
        <f t="shared" ref="H20:H28" si="6">G20/B20*100</f>
        <v>25</v>
      </c>
      <c r="I20" s="39">
        <v>3</v>
      </c>
      <c r="J20" s="40">
        <f t="shared" ref="J20:J28" si="7">I20/B20*100</f>
        <v>75</v>
      </c>
      <c r="K20" s="39">
        <v>0</v>
      </c>
      <c r="L20" s="40" t="s">
        <v>21</v>
      </c>
      <c r="M20" s="22">
        <f t="shared" ref="M20:M28" si="8">(C20*60+E20*135+G20*270+I20*540+K20*1080)/B20</f>
        <v>472.5</v>
      </c>
    </row>
    <row r="21" spans="1:13" s="3" customFormat="1" ht="18" customHeight="1">
      <c r="A21" s="18" t="s">
        <v>13</v>
      </c>
      <c r="B21" s="38">
        <v>0</v>
      </c>
      <c r="C21" s="39">
        <v>0</v>
      </c>
      <c r="D21" s="40" t="s">
        <v>21</v>
      </c>
      <c r="E21" s="41">
        <v>0</v>
      </c>
      <c r="F21" s="40" t="s">
        <v>21</v>
      </c>
      <c r="G21" s="39">
        <v>0</v>
      </c>
      <c r="H21" s="40" t="s">
        <v>21</v>
      </c>
      <c r="I21" s="39">
        <v>0</v>
      </c>
      <c r="J21" s="40" t="s">
        <v>21</v>
      </c>
      <c r="K21" s="39">
        <v>0</v>
      </c>
      <c r="L21" s="40" t="s">
        <v>21</v>
      </c>
      <c r="M21" s="22" t="s">
        <v>21</v>
      </c>
    </row>
    <row r="22" spans="1:13" s="3" customFormat="1" ht="18" customHeight="1">
      <c r="A22" s="18" t="s">
        <v>14</v>
      </c>
      <c r="B22" s="38">
        <v>2</v>
      </c>
      <c r="C22" s="39">
        <v>2</v>
      </c>
      <c r="D22" s="40">
        <f t="shared" ref="D22:D28" si="9">C22/B22*100</f>
        <v>100</v>
      </c>
      <c r="E22" s="39">
        <v>0</v>
      </c>
      <c r="F22" s="40" t="s">
        <v>21</v>
      </c>
      <c r="G22" s="39">
        <v>0</v>
      </c>
      <c r="H22" s="40" t="s">
        <v>21</v>
      </c>
      <c r="I22" s="39">
        <v>0</v>
      </c>
      <c r="J22" s="40" t="s">
        <v>21</v>
      </c>
      <c r="K22" s="41">
        <v>0</v>
      </c>
      <c r="L22" s="40" t="s">
        <v>21</v>
      </c>
      <c r="M22" s="22">
        <f t="shared" si="8"/>
        <v>60</v>
      </c>
    </row>
    <row r="23" spans="1:13" s="3" customFormat="1" ht="18" customHeight="1">
      <c r="A23" s="18" t="s">
        <v>15</v>
      </c>
      <c r="B23" s="38">
        <v>9</v>
      </c>
      <c r="C23" s="39">
        <v>2</v>
      </c>
      <c r="D23" s="40">
        <f t="shared" si="9"/>
        <v>22.222222222222221</v>
      </c>
      <c r="E23" s="39">
        <v>3</v>
      </c>
      <c r="F23" s="40">
        <f t="shared" ref="F23:F28" si="10">E23/B23*100</f>
        <v>33.333333333333329</v>
      </c>
      <c r="G23" s="39">
        <v>3</v>
      </c>
      <c r="H23" s="40">
        <f t="shared" si="6"/>
        <v>33.333333333333329</v>
      </c>
      <c r="I23" s="41">
        <v>1</v>
      </c>
      <c r="J23" s="40">
        <f t="shared" si="7"/>
        <v>11.111111111111111</v>
      </c>
      <c r="K23" s="39">
        <v>0</v>
      </c>
      <c r="L23" s="40" t="s">
        <v>21</v>
      </c>
      <c r="M23" s="22">
        <f t="shared" si="8"/>
        <v>208.33333333333334</v>
      </c>
    </row>
    <row r="24" spans="1:13" s="3" customFormat="1" ht="18" customHeight="1">
      <c r="A24" s="18" t="s">
        <v>16</v>
      </c>
      <c r="B24" s="38">
        <v>4</v>
      </c>
      <c r="C24" s="39">
        <v>0</v>
      </c>
      <c r="D24" s="40" t="s">
        <v>21</v>
      </c>
      <c r="E24" s="39">
        <v>1</v>
      </c>
      <c r="F24" s="40">
        <f t="shared" si="10"/>
        <v>25</v>
      </c>
      <c r="G24" s="39">
        <v>1</v>
      </c>
      <c r="H24" s="40">
        <f t="shared" si="6"/>
        <v>25</v>
      </c>
      <c r="I24" s="39">
        <v>2</v>
      </c>
      <c r="J24" s="40">
        <f t="shared" si="7"/>
        <v>50</v>
      </c>
      <c r="K24" s="41">
        <v>0</v>
      </c>
      <c r="L24" s="40" t="s">
        <v>21</v>
      </c>
      <c r="M24" s="22">
        <f t="shared" si="8"/>
        <v>371.25</v>
      </c>
    </row>
    <row r="25" spans="1:13" s="3" customFormat="1" ht="18" customHeight="1">
      <c r="A25" s="18" t="s">
        <v>17</v>
      </c>
      <c r="B25" s="38">
        <v>1</v>
      </c>
      <c r="C25" s="39">
        <v>0</v>
      </c>
      <c r="D25" s="40" t="s">
        <v>21</v>
      </c>
      <c r="E25" s="39">
        <v>0</v>
      </c>
      <c r="F25" s="40" t="s">
        <v>21</v>
      </c>
      <c r="G25" s="41">
        <v>0</v>
      </c>
      <c r="H25" s="40">
        <f t="shared" si="6"/>
        <v>0</v>
      </c>
      <c r="I25" s="41">
        <v>0</v>
      </c>
      <c r="J25" s="40" t="s">
        <v>21</v>
      </c>
      <c r="K25" s="41">
        <v>1</v>
      </c>
      <c r="L25" s="40">
        <f t="shared" ref="L25:L28" si="11">K25/B25*100</f>
        <v>100</v>
      </c>
      <c r="M25" s="22">
        <f t="shared" si="8"/>
        <v>1080</v>
      </c>
    </row>
    <row r="26" spans="1:13" s="3" customFormat="1" ht="18" customHeight="1">
      <c r="A26" s="18" t="s">
        <v>18</v>
      </c>
      <c r="B26" s="38">
        <v>4</v>
      </c>
      <c r="C26" s="39">
        <v>0</v>
      </c>
      <c r="D26" s="40" t="s">
        <v>21</v>
      </c>
      <c r="E26" s="41">
        <v>1</v>
      </c>
      <c r="F26" s="40">
        <f t="shared" si="10"/>
        <v>25</v>
      </c>
      <c r="G26" s="41">
        <v>2</v>
      </c>
      <c r="H26" s="40">
        <f t="shared" si="6"/>
        <v>50</v>
      </c>
      <c r="I26" s="39">
        <v>1</v>
      </c>
      <c r="J26" s="40">
        <f t="shared" si="7"/>
        <v>25</v>
      </c>
      <c r="K26" s="41">
        <v>0</v>
      </c>
      <c r="L26" s="40" t="s">
        <v>21</v>
      </c>
      <c r="M26" s="22">
        <f t="shared" si="8"/>
        <v>303.75</v>
      </c>
    </row>
    <row r="27" spans="1:13" s="3" customFormat="1" ht="18" customHeight="1" thickBot="1">
      <c r="A27" s="24" t="s">
        <v>22</v>
      </c>
      <c r="B27" s="42">
        <v>0</v>
      </c>
      <c r="C27" s="43">
        <v>0</v>
      </c>
      <c r="D27" s="44" t="s">
        <v>21</v>
      </c>
      <c r="E27" s="45">
        <v>0</v>
      </c>
      <c r="F27" s="44" t="s">
        <v>21</v>
      </c>
      <c r="G27" s="45">
        <v>0</v>
      </c>
      <c r="H27" s="44" t="s">
        <v>21</v>
      </c>
      <c r="I27" s="43">
        <v>0</v>
      </c>
      <c r="J27" s="44" t="s">
        <v>21</v>
      </c>
      <c r="K27" s="45">
        <v>0</v>
      </c>
      <c r="L27" s="44" t="s">
        <v>21</v>
      </c>
      <c r="M27" s="28" t="s">
        <v>21</v>
      </c>
    </row>
    <row r="28" spans="1:13" s="3" customFormat="1" ht="20.100000000000001" customHeight="1" thickTop="1" thickBot="1">
      <c r="A28" s="29" t="s">
        <v>19</v>
      </c>
      <c r="B28" s="46">
        <f>SUM(B19:B27)</f>
        <v>33</v>
      </c>
      <c r="C28" s="47">
        <f>SUM(C19:C27)</f>
        <v>4</v>
      </c>
      <c r="D28" s="48">
        <f t="shared" si="9"/>
        <v>12.121212121212121</v>
      </c>
      <c r="E28" s="47">
        <f>SUM(E19:E27)</f>
        <v>6</v>
      </c>
      <c r="F28" s="48">
        <f t="shared" si="10"/>
        <v>18.181818181818183</v>
      </c>
      <c r="G28" s="47">
        <f>SUM(G19:G27)</f>
        <v>8</v>
      </c>
      <c r="H28" s="48">
        <f t="shared" si="6"/>
        <v>24.242424242424242</v>
      </c>
      <c r="I28" s="47">
        <f>SUM(I19:I27)</f>
        <v>11</v>
      </c>
      <c r="J28" s="48">
        <f t="shared" si="7"/>
        <v>33.333333333333329</v>
      </c>
      <c r="K28" s="47">
        <f>SUM(K19:K27)</f>
        <v>4</v>
      </c>
      <c r="L28" s="48">
        <f t="shared" si="11"/>
        <v>12.121212121212121</v>
      </c>
      <c r="M28" s="33">
        <f t="shared" si="8"/>
        <v>408.18181818181819</v>
      </c>
    </row>
    <row r="29" spans="1:13" ht="13.5" thickTop="1">
      <c r="D29" s="49"/>
      <c r="F29" s="49"/>
      <c r="H29" s="49"/>
      <c r="J29" s="49"/>
      <c r="M29" s="49"/>
    </row>
    <row r="30" spans="1:13">
      <c r="A30" s="50"/>
    </row>
    <row r="31" spans="1:13">
      <c r="A31" s="51"/>
    </row>
    <row r="32" spans="1:13">
      <c r="A32" s="51"/>
    </row>
    <row r="33" spans="1:1">
      <c r="A33" s="51"/>
    </row>
  </sheetData>
  <mergeCells count="21">
    <mergeCell ref="M17:M18"/>
    <mergeCell ref="A14:M14"/>
    <mergeCell ref="A15:M15"/>
    <mergeCell ref="A16:M16"/>
    <mergeCell ref="A17:A18"/>
    <mergeCell ref="B17:B18"/>
    <mergeCell ref="C17:D17"/>
    <mergeCell ref="E17:F17"/>
    <mergeCell ref="G17:H17"/>
    <mergeCell ref="I17:J17"/>
    <mergeCell ref="K17:L17"/>
    <mergeCell ref="A1:M1"/>
    <mergeCell ref="A2:M2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headerFooter scaleWithDoc="0"/>
  <ignoredErrors>
    <ignoredError sqref="D13 F13 H13 J13 D28 F28 H28 J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50.Súdna väzba-PK</vt:lpstr>
      <vt:lpstr>'50.Súdna väzba-PK'!Oblasť_tlače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2012-05-15T09:29:06Z</dcterms:created>
  <dcterms:modified xsi:type="dcterms:W3CDTF">2012-05-15T09:29:52Z</dcterms:modified>
</cp:coreProperties>
</file>