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525" yWindow="225" windowWidth="15135" windowHeight="12345"/>
  </bookViews>
  <sheets>
    <sheet name="Konk1" sheetId="1" r:id="rId1"/>
    <sheet name="Konk2" sheetId="2" r:id="rId2"/>
    <sheet name="Konk3" sheetId="3" r:id="rId3"/>
    <sheet name="Konk4" sheetId="4" r:id="rId4"/>
  </sheets>
  <definedNames>
    <definedName name="_xlnm.Print_Area" localSheetId="0">Konk1!$A$1:$L$37</definedName>
    <definedName name="_xlnm.Print_Area" localSheetId="1">Konk2!$A$1:$L$32</definedName>
    <definedName name="_xlnm.Print_Area" localSheetId="2">Konk3!$A$1:$M$35</definedName>
    <definedName name="_xlnm.Print_Area" localSheetId="3">Konk4!$A$1:$M$16</definedName>
  </definedNames>
  <calcPr calcId="125725"/>
</workbook>
</file>

<file path=xl/calcChain.xml><?xml version="1.0" encoding="utf-8"?>
<calcChain xmlns="http://schemas.openxmlformats.org/spreadsheetml/2006/main">
  <c r="E5" i="2"/>
  <c r="F5"/>
  <c r="G5"/>
  <c r="H5"/>
  <c r="I5"/>
  <c r="J5"/>
  <c r="K5"/>
  <c r="D5"/>
  <c r="M15" i="4"/>
  <c r="M14"/>
  <c r="M13"/>
  <c r="M6"/>
  <c r="F16"/>
  <c r="G16"/>
  <c r="H16"/>
  <c r="I16"/>
  <c r="J16"/>
  <c r="K16"/>
  <c r="L16"/>
  <c r="M16"/>
  <c r="E16"/>
  <c r="M5"/>
  <c r="M4"/>
  <c r="M12" i="3"/>
  <c r="M11"/>
  <c r="M10"/>
  <c r="M9"/>
  <c r="M8"/>
  <c r="M13"/>
  <c r="M7"/>
  <c r="L8" i="2"/>
  <c r="L7"/>
  <c r="L6"/>
  <c r="L19" i="1"/>
  <c r="L18"/>
  <c r="L17"/>
  <c r="L16"/>
  <c r="L15"/>
  <c r="L14"/>
  <c r="L13"/>
  <c r="L8"/>
  <c r="L7"/>
  <c r="L6"/>
  <c r="L5"/>
  <c r="L4"/>
  <c r="E13" i="3"/>
  <c r="F13"/>
  <c r="G13"/>
  <c r="H13"/>
  <c r="I13"/>
  <c r="J13"/>
  <c r="K13"/>
  <c r="L13"/>
  <c r="L5" i="2"/>
</calcChain>
</file>

<file path=xl/sharedStrings.xml><?xml version="1.0" encoding="utf-8"?>
<sst xmlns="http://schemas.openxmlformats.org/spreadsheetml/2006/main" count="125" uniqueCount="51">
  <si>
    <t xml:space="preserve"> </t>
  </si>
  <si>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</si>
  <si>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</si>
  <si>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</si>
  <si>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</si>
  <si>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</si>
  <si>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</si>
  <si>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</si>
  <si>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</si>
  <si>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</si>
  <si>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</si>
  <si>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</si>
  <si>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</si>
  <si>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</si>
  <si>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</si>
  <si>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</si>
  <si>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</si>
  <si>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</si>
  <si>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</si>
  <si>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</si>
  <si>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</si>
  <si>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</si>
  <si>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</si>
  <si>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</si>
  <si>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</si>
  <si>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</si>
  <si>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</si>
  <si>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</si>
  <si>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</si>
  <si>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</si>
  <si>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</si>
  <si>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</si>
  <si>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</si>
  <si>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</si>
  <si>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charset val="238"/>
      </rPr>
      <t>hajúce a vyhlásené konkurzy</t>
    </r>
  </si>
  <si>
    <t>Prebiehajúce konkurzy spolu</t>
  </si>
  <si>
    <t>Zrušené konkurzy</t>
  </si>
  <si>
    <t>Pre nedostatok majetku</t>
  </si>
  <si>
    <t>Po splnení rozvrhového uznesenia</t>
  </si>
  <si>
    <t>Z iného dôvodu</t>
  </si>
  <si>
    <t>Zrušené konkurzy spolu</t>
  </si>
  <si>
    <t>Vybavené v roku 2011</t>
  </si>
  <si>
    <t>Došlé návrhy v roku 2011</t>
  </si>
  <si>
    <t>Nevybavené návrhy k 1.1.2011</t>
  </si>
  <si>
    <t>Nevybavené k 31.12.2011</t>
  </si>
  <si>
    <t>OS BA I.</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</si>
  <si>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</si>
  <si>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</si>
  <si>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Z uvedených údajov vyplýva, že v štruktúre došlých návrhov na vyhlásenie konkurzu jednoznačne prevládajú dlžnícke návrhy na vyhlásenie konkurzu.</t>
  </si>
  <si>
    <t>Vyhlásené konkurzy v roku 2011</t>
  </si>
  <si>
    <t>Otvorené malé konkurzy v roku 2011</t>
  </si>
</sst>
</file>

<file path=xl/styles.xml><?xml version="1.0" encoding="utf-8"?>
<styleSheet xmlns="http://schemas.openxmlformats.org/spreadsheetml/2006/main">
  <fonts count="6">
    <font>
      <sz val="10"/>
      <name val="Arial"/>
      <charset val="238"/>
    </font>
    <font>
      <b/>
      <sz val="10"/>
      <name val="Arial"/>
      <family val="2"/>
      <charset val="238"/>
    </font>
    <font>
      <sz val="10"/>
      <name val="Arial"/>
      <family val="2"/>
      <charset val="238"/>
    </font>
    <font>
      <b/>
      <sz val="10"/>
      <color indexed="8"/>
      <name val="Arial"/>
      <family val="2"/>
      <charset val="238"/>
    </font>
    <font>
      <sz val="8"/>
      <name val="Arial"/>
      <family val="2"/>
      <charset val="238"/>
    </font>
    <font>
      <sz val="9"/>
      <name val="Arial"/>
      <family val="2"/>
      <charset val="23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
    <xf numFmtId="0" fontId="0" fillId="0" borderId="0"/>
  </cellStyleXfs>
  <cellXfs count="122">
    <xf numFmtId="0" fontId="0" fillId="0" borderId="0" xfId="0"/>
    <xf numFmtId="0" fontId="0" fillId="0" borderId="0" xfId="0" applyAlignment="1">
      <alignment vertical="center" wrapText="1"/>
    </xf>
    <xf numFmtId="0" fontId="1" fillId="0" borderId="0" xfId="0" applyFont="1"/>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vertical="center" wrapText="1"/>
    </xf>
    <xf numFmtId="0" fontId="1" fillId="0" borderId="5" xfId="0" applyFont="1" applyBorder="1" applyAlignment="1">
      <alignment horizontal="center" vertical="center" wrapText="1"/>
    </xf>
    <xf numFmtId="0" fontId="0" fillId="0" borderId="0" xfId="0" applyBorder="1"/>
    <xf numFmtId="0" fontId="1" fillId="0" borderId="12" xfId="0" applyFont="1" applyBorder="1" applyAlignment="1">
      <alignment horizontal="center"/>
    </xf>
    <xf numFmtId="0" fontId="1" fillId="0" borderId="13" xfId="0" applyFont="1" applyBorder="1" applyAlignment="1">
      <alignment horizont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3" fontId="0" fillId="0" borderId="0" xfId="0" applyNumberFormat="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alignment horizontal="center" vertical="center" wrapText="1"/>
    </xf>
    <xf numFmtId="3" fontId="0" fillId="0" borderId="0" xfId="0" applyNumberFormat="1" applyBorder="1"/>
    <xf numFmtId="0" fontId="2" fillId="0" borderId="0" xfId="0" applyFont="1" applyFill="1" applyBorder="1"/>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 fillId="0" borderId="43" xfId="0" applyFont="1" applyBorder="1" applyAlignment="1">
      <alignment horizontal="center" vertical="center"/>
    </xf>
    <xf numFmtId="3" fontId="0" fillId="0" borderId="0" xfId="0" applyNumberFormat="1" applyAlignment="1">
      <alignment horizontal="center" vertical="center" wrapText="1"/>
    </xf>
    <xf numFmtId="0" fontId="2" fillId="0" borderId="32" xfId="0" applyFont="1" applyBorder="1" applyAlignment="1">
      <alignment horizontal="center" vertical="center"/>
    </xf>
    <xf numFmtId="0" fontId="1" fillId="0" borderId="9" xfId="0" applyFont="1" applyBorder="1" applyAlignment="1">
      <alignment horizontal="center"/>
    </xf>
    <xf numFmtId="0" fontId="1" fillId="0" borderId="45" xfId="0" applyFont="1" applyBorder="1" applyAlignment="1">
      <alignment horizontal="center" vertical="center" wrapText="1"/>
    </xf>
    <xf numFmtId="0" fontId="1" fillId="0" borderId="10" xfId="0" applyFont="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8" xfId="0" applyNumberFormat="1" applyFont="1" applyBorder="1" applyAlignment="1">
      <alignment horizontal="center" vertical="center"/>
    </xf>
    <xf numFmtId="0" fontId="2" fillId="0" borderId="47" xfId="0" applyFont="1" applyBorder="1" applyAlignment="1">
      <alignment horizontal="center" vertical="center"/>
    </xf>
    <xf numFmtId="3" fontId="1" fillId="0" borderId="48"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0" fontId="2" fillId="0" borderId="19" xfId="0" applyFont="1" applyBorder="1" applyAlignment="1">
      <alignment horizontal="left" vertical="center" wrapText="1" indent="1"/>
    </xf>
    <xf numFmtId="0" fontId="0" fillId="0" borderId="15" xfId="0" applyBorder="1" applyAlignment="1">
      <alignment horizontal="left" vertical="center" wrapText="1" indent="1"/>
    </xf>
    <xf numFmtId="0" fontId="0" fillId="0" borderId="20" xfId="0" applyBorder="1" applyAlignment="1">
      <alignment horizontal="left" vertical="center" wrapText="1" indent="1"/>
    </xf>
    <xf numFmtId="0" fontId="0" fillId="0" borderId="19" xfId="0" applyBorder="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2" fillId="0" borderId="27" xfId="0" applyFont="1" applyBorder="1" applyAlignment="1">
      <alignment horizontal="left" vertical="center" wrapText="1" inden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2" fillId="0" borderId="17"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30" xfId="0" applyBorder="1" applyAlignment="1">
      <alignment horizontal="left" vertical="center" wrapText="1" inden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1" xfId="0" applyBorder="1" applyAlignment="1">
      <alignment horizontal="left" vertical="center" wrapText="1" indent="1"/>
    </xf>
    <xf numFmtId="0" fontId="0" fillId="0" borderId="14" xfId="0" applyBorder="1" applyAlignment="1">
      <alignment horizontal="left" vertical="center" wrapText="1" indent="1"/>
    </xf>
    <xf numFmtId="0" fontId="0" fillId="0" borderId="37" xfId="0" applyBorder="1" applyAlignment="1">
      <alignment horizontal="left" vertical="center" wrapText="1" inden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17" xfId="0" applyBorder="1" applyAlignment="1">
      <alignment horizontal="left" vertical="center" wrapText="1" indent="1"/>
    </xf>
    <xf numFmtId="0" fontId="0" fillId="0" borderId="0" xfId="0" applyAlignment="1">
      <alignment horizontal="left" vertical="center" wrapText="1" indent="1"/>
    </xf>
    <xf numFmtId="0" fontId="2" fillId="0" borderId="0"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22" xfId="0" applyFont="1" applyBorder="1" applyAlignment="1">
      <alignment horizontal="left" vertical="center" wrapText="1" indent="1"/>
    </xf>
    <xf numFmtId="0" fontId="0" fillId="0" borderId="23" xfId="0" applyBorder="1" applyAlignment="1">
      <alignment horizontal="left" vertical="center" wrapText="1" indent="1"/>
    </xf>
    <xf numFmtId="0" fontId="0" fillId="0" borderId="25" xfId="0" applyBorder="1" applyAlignment="1">
      <alignment horizontal="left" vertical="center" wrapText="1" indent="1"/>
    </xf>
    <xf numFmtId="0" fontId="0" fillId="0" borderId="0" xfId="0" applyAlignment="1">
      <alignment horizontal="left" vertical="center" wrapText="1"/>
    </xf>
    <xf numFmtId="0" fontId="2" fillId="0" borderId="0" xfId="0" applyFont="1" applyAlignment="1">
      <alignment horizontal="left" vertical="center" wrapText="1" indent="1"/>
    </xf>
    <xf numFmtId="0" fontId="0" fillId="0" borderId="44" xfId="0" applyBorder="1" applyAlignment="1">
      <alignment horizontal="left" vertical="center" wrapText="1" indent="1"/>
    </xf>
    <xf numFmtId="0" fontId="0" fillId="0" borderId="41" xfId="0" applyBorder="1" applyAlignment="1">
      <alignment horizontal="left" vertical="center" wrapText="1" indent="1"/>
    </xf>
    <xf numFmtId="0" fontId="0" fillId="0" borderId="42" xfId="0" applyBorder="1" applyAlignment="1">
      <alignment horizontal="left" vertical="center" wrapText="1" indent="1"/>
    </xf>
    <xf numFmtId="0" fontId="1" fillId="0" borderId="4"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26" xfId="0" applyFont="1" applyBorder="1" applyAlignment="1">
      <alignment horizontal="left" vertical="center" wrapText="1" indent="1"/>
    </xf>
    <xf numFmtId="0" fontId="3" fillId="0" borderId="0" xfId="0" applyFont="1" applyAlignment="1">
      <alignment horizontal="center" vertical="center" wrapText="1"/>
    </xf>
    <xf numFmtId="0" fontId="2" fillId="0" borderId="18" xfId="0" applyFont="1" applyBorder="1" applyAlignment="1">
      <alignment horizontal="left" vertical="center" wrapText="1" indent="1"/>
    </xf>
    <xf numFmtId="0" fontId="2" fillId="0" borderId="30" xfId="0" applyFont="1" applyBorder="1" applyAlignment="1">
      <alignment horizontal="left" vertical="center" wrapText="1" indent="1"/>
    </xf>
  </cellXfs>
  <cellStyles count="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a:pPr>
            <a:r>
              <a:rPr lang="sk-SK" sz="1200"/>
              <a:t>Podiel druhov navrhovateľov z celkového počtu došlých vecí (%)</a:t>
            </a:r>
          </a:p>
        </c:rich>
      </c:tx>
      <c:layout/>
    </c:title>
    <c:view3D>
      <c:depthPercent val="100"/>
      <c:rAngAx val="1"/>
    </c:view3D>
    <c:plotArea>
      <c:layout/>
      <c:bar3DChart>
        <c:barDir val="col"/>
        <c:grouping val="clustered"/>
        <c:ser>
          <c:idx val="0"/>
          <c:order val="0"/>
          <c:tx>
            <c:strRef>
              <c:f>Konk1!$A$13</c:f>
              <c:strCache>
                <c:ptCount val="1"/>
                <c:pt idx="0">
                  <c:v>dlžník fyzická osoba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Konk1!$B$22:$J$22</c:f>
              <c:numCache>
                <c:formatCode>#,##0</c:formatCode>
                <c:ptCount val="9"/>
                <c:pt idx="0">
                  <c:v>8.0779944289693599</c:v>
                </c:pt>
                <c:pt idx="1">
                  <c:v>32.183908045977013</c:v>
                </c:pt>
                <c:pt idx="2">
                  <c:v>30.136986301369863</c:v>
                </c:pt>
                <c:pt idx="3">
                  <c:v>22.137404580152673</c:v>
                </c:pt>
                <c:pt idx="4">
                  <c:v>25.342465753424658</c:v>
                </c:pt>
                <c:pt idx="5">
                  <c:v>31.952662721893493</c:v>
                </c:pt>
                <c:pt idx="6">
                  <c:v>32.022471910112358</c:v>
                </c:pt>
                <c:pt idx="7">
                  <c:v>31.770833333333332</c:v>
                </c:pt>
                <c:pt idx="8">
                  <c:v>24.076704545454543</c:v>
                </c:pt>
              </c:numCache>
            </c:numRef>
          </c:val>
        </c:ser>
        <c:ser>
          <c:idx val="1"/>
          <c:order val="1"/>
          <c:tx>
            <c:strRef>
              <c:f>Konk1!$A$14</c:f>
              <c:strCache>
                <c:ptCount val="1"/>
                <c:pt idx="0">
                  <c:v>dlžník právnická osoba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Konk1!$B$23:$J$23</c:f>
              <c:numCache>
                <c:formatCode>#,##0</c:formatCode>
                <c:ptCount val="9"/>
                <c:pt idx="0">
                  <c:v>71.866295264623957</c:v>
                </c:pt>
                <c:pt idx="1">
                  <c:v>34.482758620689658</c:v>
                </c:pt>
                <c:pt idx="2">
                  <c:v>34.246575342465754</c:v>
                </c:pt>
                <c:pt idx="3">
                  <c:v>45.801526717557252</c:v>
                </c:pt>
                <c:pt idx="4">
                  <c:v>36.986301369863014</c:v>
                </c:pt>
                <c:pt idx="5">
                  <c:v>28.402366863905325</c:v>
                </c:pt>
                <c:pt idx="6">
                  <c:v>48.876404494382022</c:v>
                </c:pt>
                <c:pt idx="7">
                  <c:v>44.270833333333329</c:v>
                </c:pt>
                <c:pt idx="8">
                  <c:v>47.727272727272727</c:v>
                </c:pt>
              </c:numCache>
            </c:numRef>
          </c:val>
        </c:ser>
        <c:ser>
          <c:idx val="2"/>
          <c:order val="2"/>
          <c:tx>
            <c:strRef>
              <c:f>Konk1!$A$15</c:f>
              <c:strCache>
                <c:ptCount val="1"/>
                <c:pt idx="0">
                  <c:v>likvidátor v mene dlžníka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Konk1!$B$24:$J$24</c:f>
              <c:numCache>
                <c:formatCode>#,##0</c:formatCode>
                <c:ptCount val="9"/>
                <c:pt idx="0">
                  <c:v>15.32033426183844</c:v>
                </c:pt>
                <c:pt idx="1">
                  <c:v>5.7471264367816088</c:v>
                </c:pt>
                <c:pt idx="2">
                  <c:v>11.643835616438356</c:v>
                </c:pt>
                <c:pt idx="3">
                  <c:v>10.687022900763358</c:v>
                </c:pt>
                <c:pt idx="4">
                  <c:v>10.273972602739725</c:v>
                </c:pt>
                <c:pt idx="5">
                  <c:v>12.42603550295858</c:v>
                </c:pt>
                <c:pt idx="6">
                  <c:v>3.9325842696629212</c:v>
                </c:pt>
                <c:pt idx="7">
                  <c:v>8.8541666666666679</c:v>
                </c:pt>
                <c:pt idx="8">
                  <c:v>10.724431818181818</c:v>
                </c:pt>
              </c:numCache>
            </c:numRef>
          </c:val>
        </c:ser>
        <c:ser>
          <c:idx val="3"/>
          <c:order val="3"/>
          <c:tx>
            <c:strRef>
              <c:f>Konk1!$A$16</c:f>
              <c:strCache>
                <c:ptCount val="1"/>
                <c:pt idx="0">
                  <c:v>veriteľ fyzická osoba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Konk1!$B$25:$J$25</c:f>
              <c:numCache>
                <c:formatCode>#,##0</c:formatCode>
                <c:ptCount val="9"/>
                <c:pt idx="0">
                  <c:v>0.55710306406685239</c:v>
                </c:pt>
                <c:pt idx="1">
                  <c:v>2.2988505747126435</c:v>
                </c:pt>
                <c:pt idx="2">
                  <c:v>4.10958904109589</c:v>
                </c:pt>
                <c:pt idx="3">
                  <c:v>2.2900763358778624</c:v>
                </c:pt>
                <c:pt idx="4">
                  <c:v>4.10958904109589</c:v>
                </c:pt>
                <c:pt idx="5">
                  <c:v>4.1420118343195274</c:v>
                </c:pt>
                <c:pt idx="6">
                  <c:v>2.8089887640449436</c:v>
                </c:pt>
                <c:pt idx="7">
                  <c:v>2.083333333333333</c:v>
                </c:pt>
                <c:pt idx="8">
                  <c:v>2.4857954545454546</c:v>
                </c:pt>
              </c:numCache>
            </c:numRef>
          </c:val>
        </c:ser>
        <c:ser>
          <c:idx val="4"/>
          <c:order val="4"/>
          <c:tx>
            <c:strRef>
              <c:f>Konk1!$A$17</c:f>
              <c:strCache>
                <c:ptCount val="1"/>
                <c:pt idx="0">
                  <c:v>veriteľ právnická osoba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Konk1!$B$26:$J$26</c:f>
              <c:numCache>
                <c:formatCode>#,##0</c:formatCode>
                <c:ptCount val="9"/>
                <c:pt idx="0">
                  <c:v>3.6211699164345403</c:v>
                </c:pt>
                <c:pt idx="1">
                  <c:v>24.137931034482758</c:v>
                </c:pt>
                <c:pt idx="2">
                  <c:v>1.3698630136986301</c:v>
                </c:pt>
                <c:pt idx="3">
                  <c:v>13.740458015267176</c:v>
                </c:pt>
                <c:pt idx="4">
                  <c:v>23.287671232876711</c:v>
                </c:pt>
                <c:pt idx="5">
                  <c:v>23.076923076923077</c:v>
                </c:pt>
                <c:pt idx="6">
                  <c:v>11.797752808988763</c:v>
                </c:pt>
                <c:pt idx="7">
                  <c:v>12.5</c:v>
                </c:pt>
                <c:pt idx="8">
                  <c:v>12.215909090909092</c:v>
                </c:pt>
              </c:numCache>
            </c:numRef>
          </c:val>
        </c:ser>
        <c:ser>
          <c:idx val="5"/>
          <c:order val="5"/>
          <c:tx>
            <c:strRef>
              <c:f>Konk1!$A$18</c:f>
              <c:strCache>
                <c:ptCount val="1"/>
                <c:pt idx="0">
                  <c:v>viacerí veritelia</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Konk1!$B$27:$J$27</c:f>
              <c:numCache>
                <c:formatCode>#,##0</c:formatCode>
                <c:ptCount val="9"/>
                <c:pt idx="0">
                  <c:v>0.2785515320334262</c:v>
                </c:pt>
                <c:pt idx="1">
                  <c:v>1.1494252873563218</c:v>
                </c:pt>
                <c:pt idx="2">
                  <c:v>2.7397260273972601</c:v>
                </c:pt>
                <c:pt idx="3">
                  <c:v>3.8167938931297711</c:v>
                </c:pt>
                <c:pt idx="4">
                  <c:v>0</c:v>
                </c:pt>
                <c:pt idx="5">
                  <c:v>0</c:v>
                </c:pt>
                <c:pt idx="6">
                  <c:v>0.5617977528089888</c:v>
                </c:pt>
                <c:pt idx="7">
                  <c:v>0.52083333333333326</c:v>
                </c:pt>
                <c:pt idx="8">
                  <c:v>0.92329545454545459</c:v>
                </c:pt>
              </c:numCache>
            </c:numRef>
          </c:val>
        </c:ser>
        <c:ser>
          <c:idx val="6"/>
          <c:order val="6"/>
          <c:tx>
            <c:strRef>
              <c:f>Konk1!$A$19</c:f>
              <c:strCache>
                <c:ptCount val="1"/>
                <c:pt idx="0">
                  <c:v>iný subjekt </c:v>
                </c:pt>
              </c:strCache>
            </c:strRef>
          </c:tx>
          <c:dLbls>
            <c:txPr>
              <a:bodyPr/>
              <a:lstStyle/>
              <a:p>
                <a:pPr>
                  <a:defRPr sz="800"/>
                </a:pPr>
                <a:endParaRPr lang="sk-SK"/>
              </a:p>
            </c:txPr>
            <c:showVal val="1"/>
          </c:dLbls>
          <c:cat>
            <c:strRef>
              <c:f>Konk1!$B$21:$J$21</c:f>
              <c:strCache>
                <c:ptCount val="9"/>
                <c:pt idx="0">
                  <c:v>OS BA I.</c:v>
                </c:pt>
                <c:pt idx="1">
                  <c:v>OS TT</c:v>
                </c:pt>
                <c:pt idx="2">
                  <c:v>OS TN</c:v>
                </c:pt>
                <c:pt idx="3">
                  <c:v>OS NR</c:v>
                </c:pt>
                <c:pt idx="4">
                  <c:v>OS ZA</c:v>
                </c:pt>
                <c:pt idx="5">
                  <c:v>OS BB</c:v>
                </c:pt>
                <c:pt idx="6">
                  <c:v>OS PO</c:v>
                </c:pt>
                <c:pt idx="7">
                  <c:v>OS KE I</c:v>
                </c:pt>
                <c:pt idx="8">
                  <c:v>SR</c:v>
                </c:pt>
              </c:strCache>
            </c:strRef>
          </c:cat>
          <c:val>
            <c:numRef>
              <c:f>Konk1!$B$28:$J$28</c:f>
              <c:numCache>
                <c:formatCode>#,##0</c:formatCode>
                <c:ptCount val="9"/>
                <c:pt idx="0">
                  <c:v>0.2785515320334262</c:v>
                </c:pt>
                <c:pt idx="1">
                  <c:v>0</c:v>
                </c:pt>
                <c:pt idx="2">
                  <c:v>15.753424657534246</c:v>
                </c:pt>
                <c:pt idx="3">
                  <c:v>1.5267175572519083</c:v>
                </c:pt>
                <c:pt idx="4">
                  <c:v>0</c:v>
                </c:pt>
                <c:pt idx="5">
                  <c:v>0</c:v>
                </c:pt>
                <c:pt idx="6">
                  <c:v>0</c:v>
                </c:pt>
                <c:pt idx="7">
                  <c:v>0</c:v>
                </c:pt>
                <c:pt idx="8">
                  <c:v>1.8465909090909092</c:v>
                </c:pt>
              </c:numCache>
            </c:numRef>
          </c:val>
        </c:ser>
        <c:shape val="cylinder"/>
        <c:axId val="66183936"/>
        <c:axId val="66185856"/>
        <c:axId val="0"/>
      </c:bar3DChart>
      <c:catAx>
        <c:axId val="66183936"/>
        <c:scaling>
          <c:orientation val="minMax"/>
        </c:scaling>
        <c:axPos val="b"/>
        <c:numFmt formatCode="General" sourceLinked="1"/>
        <c:tickLblPos val="nextTo"/>
        <c:crossAx val="66185856"/>
        <c:crosses val="autoZero"/>
        <c:auto val="1"/>
        <c:lblAlgn val="ctr"/>
        <c:lblOffset val="100"/>
      </c:catAx>
      <c:valAx>
        <c:axId val="66185856"/>
        <c:scaling>
          <c:orientation val="minMax"/>
        </c:scaling>
        <c:axPos val="l"/>
        <c:majorGridlines/>
        <c:numFmt formatCode="#,##0" sourceLinked="1"/>
        <c:tickLblPos val="nextTo"/>
        <c:crossAx val="66183936"/>
        <c:crosses val="autoZero"/>
        <c:crossBetween val="between"/>
      </c:valAx>
      <c:spPr>
        <a:noFill/>
        <a:ln w="25400">
          <a:noFill/>
        </a:ln>
      </c:spPr>
    </c:plotArea>
    <c:legend>
      <c:legendPos val="t"/>
      <c:layout/>
      <c:txPr>
        <a:bodyPr/>
        <a:lstStyle/>
        <a:p>
          <a:pPr>
            <a:defRPr sz="800"/>
          </a:pPr>
          <a:endParaRPr lang="sk-SK"/>
        </a:p>
      </c:txPr>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a:pPr>
            <a:r>
              <a:rPr lang="sk-SK" sz="1200"/>
              <a:t>Spôsob vybavenia návrhu</a:t>
            </a:r>
            <a:r>
              <a:rPr lang="sk-SK" sz="1200" baseline="0"/>
              <a:t> (%)</a:t>
            </a:r>
            <a:endParaRPr lang="sk-SK" sz="1200"/>
          </a:p>
        </c:rich>
      </c:tx>
      <c:layout/>
    </c:title>
    <c:view3D>
      <c:depthPercent val="100"/>
      <c:rAngAx val="1"/>
    </c:view3D>
    <c:plotArea>
      <c:layout/>
      <c:bar3DChart>
        <c:barDir val="col"/>
        <c:grouping val="clustered"/>
        <c:ser>
          <c:idx val="0"/>
          <c:order val="0"/>
          <c:tx>
            <c:strRef>
              <c:f>Konk2!$A$6</c:f>
              <c:strCache>
                <c:ptCount val="1"/>
                <c:pt idx="0">
                  <c:v>Odmietnuté</c:v>
                </c:pt>
              </c:strCache>
            </c:strRef>
          </c:tx>
          <c:dLbls>
            <c:showVal val="1"/>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Konk2!$A$14:$I$14</c:f>
              <c:numCache>
                <c:formatCode>#,##0</c:formatCode>
                <c:ptCount val="9"/>
                <c:pt idx="0">
                  <c:v>31.486880466472307</c:v>
                </c:pt>
                <c:pt idx="1">
                  <c:v>21.839080459770116</c:v>
                </c:pt>
                <c:pt idx="2">
                  <c:v>53.103448275862064</c:v>
                </c:pt>
                <c:pt idx="3">
                  <c:v>43.220338983050851</c:v>
                </c:pt>
                <c:pt idx="4">
                  <c:v>25.69832402234637</c:v>
                </c:pt>
                <c:pt idx="5">
                  <c:v>15.822784810126583</c:v>
                </c:pt>
                <c:pt idx="6">
                  <c:v>40.804597701149426</c:v>
                </c:pt>
                <c:pt idx="7">
                  <c:v>56.17977528089888</c:v>
                </c:pt>
                <c:pt idx="8">
                  <c:v>35.962373371924741</c:v>
                </c:pt>
              </c:numCache>
            </c:numRef>
          </c:val>
        </c:ser>
        <c:ser>
          <c:idx val="1"/>
          <c:order val="1"/>
          <c:tx>
            <c:strRef>
              <c:f>Konk2!$A$7</c:f>
              <c:strCache>
                <c:ptCount val="1"/>
                <c:pt idx="0">
                  <c:v>Začatie konkurzného konania </c:v>
                </c:pt>
              </c:strCache>
            </c:strRef>
          </c:tx>
          <c:dLbls>
            <c:showVal val="1"/>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Konk2!$A$15:$I$15</c:f>
              <c:numCache>
                <c:formatCode>#,##0</c:formatCode>
                <c:ptCount val="9"/>
                <c:pt idx="0">
                  <c:v>68.5131195335277</c:v>
                </c:pt>
                <c:pt idx="1">
                  <c:v>75.862068965517238</c:v>
                </c:pt>
                <c:pt idx="2">
                  <c:v>44.137931034482762</c:v>
                </c:pt>
                <c:pt idx="3">
                  <c:v>55.932203389830505</c:v>
                </c:pt>
                <c:pt idx="4">
                  <c:v>74.30167597765363</c:v>
                </c:pt>
                <c:pt idx="5">
                  <c:v>81.64556962025317</c:v>
                </c:pt>
                <c:pt idx="6">
                  <c:v>57.47126436781609</c:v>
                </c:pt>
                <c:pt idx="7">
                  <c:v>43.258426966292134</c:v>
                </c:pt>
                <c:pt idx="8">
                  <c:v>62.952243125904481</c:v>
                </c:pt>
              </c:numCache>
            </c:numRef>
          </c:val>
        </c:ser>
        <c:ser>
          <c:idx val="2"/>
          <c:order val="2"/>
          <c:tx>
            <c:strRef>
              <c:f>Konk2!$A$8</c:f>
              <c:strCache>
                <c:ptCount val="1"/>
                <c:pt idx="0">
                  <c:v>Inak </c:v>
                </c:pt>
              </c:strCache>
            </c:strRef>
          </c:tx>
          <c:dLbls>
            <c:showVal val="1"/>
          </c:dLbls>
          <c:cat>
            <c:strRef>
              <c:f>Konk2!$A$13:$I$13</c:f>
              <c:strCache>
                <c:ptCount val="9"/>
                <c:pt idx="0">
                  <c:v>OS BA I</c:v>
                </c:pt>
                <c:pt idx="1">
                  <c:v>OS TT</c:v>
                </c:pt>
                <c:pt idx="2">
                  <c:v>OS TN</c:v>
                </c:pt>
                <c:pt idx="3">
                  <c:v>OS NR</c:v>
                </c:pt>
                <c:pt idx="4">
                  <c:v>OS ZA</c:v>
                </c:pt>
                <c:pt idx="5">
                  <c:v>OS BB</c:v>
                </c:pt>
                <c:pt idx="6">
                  <c:v>OS PO</c:v>
                </c:pt>
                <c:pt idx="7">
                  <c:v>OS KE I</c:v>
                </c:pt>
                <c:pt idx="8">
                  <c:v>SR</c:v>
                </c:pt>
              </c:strCache>
            </c:strRef>
          </c:cat>
          <c:val>
            <c:numRef>
              <c:f>Konk2!$A$16:$I$16</c:f>
              <c:numCache>
                <c:formatCode>#,##0</c:formatCode>
                <c:ptCount val="9"/>
                <c:pt idx="0">
                  <c:v>0</c:v>
                </c:pt>
                <c:pt idx="1">
                  <c:v>2.2988505747126435</c:v>
                </c:pt>
                <c:pt idx="2">
                  <c:v>2.7586206896551726</c:v>
                </c:pt>
                <c:pt idx="3">
                  <c:v>0.84745762711864403</c:v>
                </c:pt>
                <c:pt idx="4">
                  <c:v>0</c:v>
                </c:pt>
                <c:pt idx="5">
                  <c:v>2.5316455696202533</c:v>
                </c:pt>
                <c:pt idx="6">
                  <c:v>1.7241379310344827</c:v>
                </c:pt>
                <c:pt idx="7">
                  <c:v>0.5617977528089888</c:v>
                </c:pt>
                <c:pt idx="8">
                  <c:v>1.085383502170767</c:v>
                </c:pt>
              </c:numCache>
            </c:numRef>
          </c:val>
        </c:ser>
        <c:shape val="cylinder"/>
        <c:axId val="75447680"/>
        <c:axId val="84022400"/>
        <c:axId val="0"/>
      </c:bar3DChart>
      <c:catAx>
        <c:axId val="75447680"/>
        <c:scaling>
          <c:orientation val="minMax"/>
        </c:scaling>
        <c:axPos val="b"/>
        <c:numFmt formatCode="General" sourceLinked="1"/>
        <c:tickLblPos val="nextTo"/>
        <c:crossAx val="84022400"/>
        <c:crosses val="autoZero"/>
        <c:auto val="1"/>
        <c:lblAlgn val="ctr"/>
        <c:lblOffset val="100"/>
      </c:catAx>
      <c:valAx>
        <c:axId val="84022400"/>
        <c:scaling>
          <c:orientation val="minMax"/>
        </c:scaling>
        <c:axPos val="l"/>
        <c:majorGridlines/>
        <c:numFmt formatCode="#,##0" sourceLinked="1"/>
        <c:tickLblPos val="nextTo"/>
        <c:crossAx val="75447680"/>
        <c:crosses val="autoZero"/>
        <c:crossBetween val="between"/>
      </c:valAx>
      <c:spPr>
        <a:noFill/>
        <a:ln w="25400">
          <a:noFill/>
        </a:ln>
      </c:spPr>
    </c:plotArea>
    <c:legend>
      <c:legendPos val="t"/>
      <c:layout/>
      <c:txPr>
        <a:bodyPr/>
        <a:lstStyle/>
        <a:p>
          <a:pPr>
            <a:defRPr sz="900"/>
          </a:pPr>
          <a:endParaRPr lang="sk-SK"/>
        </a:p>
      </c:txPr>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sk-SK"/>
  <c:roundedCorners val="1"/>
  <c:chart>
    <c:title>
      <c:tx>
        <c:rich>
          <a:bodyPr/>
          <a:lstStyle/>
          <a:p>
            <a:pPr>
              <a:defRPr/>
            </a:pPr>
            <a:r>
              <a:rPr lang="sk-SK" sz="1200"/>
              <a:t>Dôvod zastavenia konkurzného konania z celkového počtu zastavených konaní (%)</a:t>
            </a:r>
          </a:p>
        </c:rich>
      </c:tx>
      <c:layout/>
    </c:title>
    <c:view3D>
      <c:depthPercent val="100"/>
      <c:rAngAx val="1"/>
    </c:view3D>
    <c:plotArea>
      <c:layout/>
      <c:bar3DChart>
        <c:barDir val="col"/>
        <c:grouping val="clustered"/>
        <c:ser>
          <c:idx val="0"/>
          <c:order val="0"/>
          <c:tx>
            <c:strRef>
              <c:f>Konk3!$A$7</c:f>
              <c:strCache>
                <c:ptCount val="1"/>
                <c:pt idx="0">
                  <c:v>Späťvzatie návrhu</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Konk3!$A$16:$I$16</c:f>
              <c:numCache>
                <c:formatCode>#,##0</c:formatCode>
                <c:ptCount val="9"/>
                <c:pt idx="0">
                  <c:v>1.098901098901099</c:v>
                </c:pt>
                <c:pt idx="1">
                  <c:v>11.538461538461538</c:v>
                </c:pt>
                <c:pt idx="2">
                  <c:v>6.666666666666667</c:v>
                </c:pt>
                <c:pt idx="3">
                  <c:v>0</c:v>
                </c:pt>
                <c:pt idx="4">
                  <c:v>11.76470588235294</c:v>
                </c:pt>
                <c:pt idx="5">
                  <c:v>10</c:v>
                </c:pt>
                <c:pt idx="6">
                  <c:v>5</c:v>
                </c:pt>
                <c:pt idx="7">
                  <c:v>5.2631578947368416</c:v>
                </c:pt>
                <c:pt idx="8">
                  <c:v>5.5944055944055942</c:v>
                </c:pt>
              </c:numCache>
            </c:numRef>
          </c:val>
        </c:ser>
        <c:ser>
          <c:idx val="1"/>
          <c:order val="1"/>
          <c:tx>
            <c:strRef>
              <c:f>Konk3!$A$8</c:f>
              <c:strCache>
                <c:ptCount val="1"/>
                <c:pt idx="0">
                  <c:v>Zaplatenie splatných pohľadávok</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Konk3!$A$17:$I$17</c:f>
              <c:numCache>
                <c:formatCode>#,##0</c:formatCode>
                <c:ptCount val="9"/>
                <c:pt idx="0">
                  <c:v>0</c:v>
                </c:pt>
                <c:pt idx="1">
                  <c:v>0</c:v>
                </c:pt>
                <c:pt idx="2">
                  <c:v>3.3333333333333335</c:v>
                </c:pt>
                <c:pt idx="3">
                  <c:v>0</c:v>
                </c:pt>
                <c:pt idx="4">
                  <c:v>2.9411764705882351</c:v>
                </c:pt>
                <c:pt idx="5">
                  <c:v>2.5</c:v>
                </c:pt>
                <c:pt idx="6">
                  <c:v>0</c:v>
                </c:pt>
                <c:pt idx="7">
                  <c:v>5.2631578947368416</c:v>
                </c:pt>
                <c:pt idx="8">
                  <c:v>1.3986013986013985</c:v>
                </c:pt>
              </c:numCache>
            </c:numRef>
          </c:val>
        </c:ser>
        <c:ser>
          <c:idx val="2"/>
          <c:order val="2"/>
          <c:tx>
            <c:strRef>
              <c:f>Konk3!$A$9</c:f>
              <c:strCache>
                <c:ptCount val="1"/>
                <c:pt idx="0">
                  <c:v>Osvedčenie platobnej schopnosti</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Konk3!$A$18:$I$18</c:f>
              <c:numCache>
                <c:formatCode>#,##0</c:formatCode>
                <c:ptCount val="9"/>
                <c:pt idx="0">
                  <c:v>1.098901098901099</c:v>
                </c:pt>
                <c:pt idx="1">
                  <c:v>3.8461538461538463</c:v>
                </c:pt>
                <c:pt idx="2">
                  <c:v>0</c:v>
                </c:pt>
                <c:pt idx="3">
                  <c:v>0</c:v>
                </c:pt>
                <c:pt idx="4">
                  <c:v>0</c:v>
                </c:pt>
                <c:pt idx="5">
                  <c:v>0</c:v>
                </c:pt>
                <c:pt idx="6">
                  <c:v>0</c:v>
                </c:pt>
                <c:pt idx="7">
                  <c:v>0</c:v>
                </c:pt>
                <c:pt idx="8">
                  <c:v>0.69930069930069927</c:v>
                </c:pt>
              </c:numCache>
            </c:numRef>
          </c:val>
        </c:ser>
        <c:ser>
          <c:idx val="3"/>
          <c:order val="3"/>
          <c:tx>
            <c:strRef>
              <c:f>Konk3!$A$10</c:f>
              <c:strCache>
                <c:ptCount val="1"/>
                <c:pt idx="0">
                  <c:v>Nedostatok majetku</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Konk3!$A$19:$I$19</c:f>
              <c:numCache>
                <c:formatCode>#,##0</c:formatCode>
                <c:ptCount val="9"/>
                <c:pt idx="0">
                  <c:v>97.802197802197796</c:v>
                </c:pt>
                <c:pt idx="1">
                  <c:v>76.923076923076934</c:v>
                </c:pt>
                <c:pt idx="2">
                  <c:v>83.333333333333343</c:v>
                </c:pt>
                <c:pt idx="3">
                  <c:v>92.307692307692307</c:v>
                </c:pt>
                <c:pt idx="4">
                  <c:v>85.294117647058826</c:v>
                </c:pt>
                <c:pt idx="5">
                  <c:v>85</c:v>
                </c:pt>
                <c:pt idx="6">
                  <c:v>85</c:v>
                </c:pt>
                <c:pt idx="7">
                  <c:v>89.473684210526315</c:v>
                </c:pt>
                <c:pt idx="8">
                  <c:v>89.16083916083916</c:v>
                </c:pt>
              </c:numCache>
            </c:numRef>
          </c:val>
        </c:ser>
        <c:ser>
          <c:idx val="4"/>
          <c:order val="4"/>
          <c:tx>
            <c:strRef>
              <c:f>Konk3!$A$11</c:f>
              <c:strCache>
                <c:ptCount val="1"/>
                <c:pt idx="0">
                  <c:v>Povolenie reštrukturalizácie</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Konk3!$A$20:$I$20</c:f>
              <c:numCache>
                <c:formatCode>#,##0</c:formatCode>
                <c:ptCount val="9"/>
                <c:pt idx="0">
                  <c:v>0</c:v>
                </c:pt>
                <c:pt idx="1">
                  <c:v>0</c:v>
                </c:pt>
                <c:pt idx="2">
                  <c:v>0</c:v>
                </c:pt>
                <c:pt idx="3">
                  <c:v>3.8461538461538463</c:v>
                </c:pt>
                <c:pt idx="4">
                  <c:v>0</c:v>
                </c:pt>
                <c:pt idx="5">
                  <c:v>2.5</c:v>
                </c:pt>
                <c:pt idx="6">
                  <c:v>5</c:v>
                </c:pt>
                <c:pt idx="7">
                  <c:v>0</c:v>
                </c:pt>
                <c:pt idx="8">
                  <c:v>1.048951048951049</c:v>
                </c:pt>
              </c:numCache>
            </c:numRef>
          </c:val>
        </c:ser>
        <c:ser>
          <c:idx val="5"/>
          <c:order val="5"/>
          <c:tx>
            <c:strRef>
              <c:f>Konk3!$A$12</c:f>
              <c:strCache>
                <c:ptCount val="1"/>
                <c:pt idx="0">
                  <c:v>Iný dôvod</c:v>
                </c:pt>
              </c:strCache>
            </c:strRef>
          </c:tx>
          <c:dLbls>
            <c:txPr>
              <a:bodyPr/>
              <a:lstStyle/>
              <a:p>
                <a:pPr>
                  <a:defRPr sz="900"/>
                </a:pPr>
                <a:endParaRPr lang="sk-SK"/>
              </a:p>
            </c:txPr>
            <c:showVal val="1"/>
          </c:dLbls>
          <c:cat>
            <c:strRef>
              <c:f>Konk3!$A$15:$I$15</c:f>
              <c:strCache>
                <c:ptCount val="9"/>
                <c:pt idx="0">
                  <c:v>OS BA I</c:v>
                </c:pt>
                <c:pt idx="1">
                  <c:v>OS TT</c:v>
                </c:pt>
                <c:pt idx="2">
                  <c:v>OS TN</c:v>
                </c:pt>
                <c:pt idx="3">
                  <c:v>OS NR</c:v>
                </c:pt>
                <c:pt idx="4">
                  <c:v>OS ZA</c:v>
                </c:pt>
                <c:pt idx="5">
                  <c:v>OS BB</c:v>
                </c:pt>
                <c:pt idx="6">
                  <c:v>OS PO</c:v>
                </c:pt>
                <c:pt idx="7">
                  <c:v>OS KE I</c:v>
                </c:pt>
                <c:pt idx="8">
                  <c:v>SR</c:v>
                </c:pt>
              </c:strCache>
            </c:strRef>
          </c:cat>
          <c:val>
            <c:numRef>
              <c:f>Konk3!$A$21:$I$21</c:f>
              <c:numCache>
                <c:formatCode>#,##0</c:formatCode>
                <c:ptCount val="9"/>
                <c:pt idx="0">
                  <c:v>0</c:v>
                </c:pt>
                <c:pt idx="1">
                  <c:v>7.6923076923076925</c:v>
                </c:pt>
                <c:pt idx="2">
                  <c:v>6.666666666666667</c:v>
                </c:pt>
                <c:pt idx="3">
                  <c:v>3.8461538461538463</c:v>
                </c:pt>
                <c:pt idx="4">
                  <c:v>0</c:v>
                </c:pt>
                <c:pt idx="5">
                  <c:v>0</c:v>
                </c:pt>
                <c:pt idx="6">
                  <c:v>5</c:v>
                </c:pt>
                <c:pt idx="7">
                  <c:v>0</c:v>
                </c:pt>
                <c:pt idx="8">
                  <c:v>2.0979020979020979</c:v>
                </c:pt>
              </c:numCache>
            </c:numRef>
          </c:val>
        </c:ser>
        <c:shape val="cylinder"/>
        <c:axId val="35113600"/>
        <c:axId val="35168640"/>
        <c:axId val="0"/>
      </c:bar3DChart>
      <c:catAx>
        <c:axId val="35113600"/>
        <c:scaling>
          <c:orientation val="minMax"/>
        </c:scaling>
        <c:axPos val="b"/>
        <c:numFmt formatCode="General" sourceLinked="1"/>
        <c:tickLblPos val="nextTo"/>
        <c:crossAx val="35168640"/>
        <c:crosses val="autoZero"/>
        <c:auto val="1"/>
        <c:lblAlgn val="ctr"/>
        <c:lblOffset val="100"/>
      </c:catAx>
      <c:valAx>
        <c:axId val="35168640"/>
        <c:scaling>
          <c:orientation val="minMax"/>
        </c:scaling>
        <c:axPos val="l"/>
        <c:majorGridlines/>
        <c:numFmt formatCode="#,##0" sourceLinked="1"/>
        <c:tickLblPos val="nextTo"/>
        <c:crossAx val="35113600"/>
        <c:crosses val="autoZero"/>
        <c:crossBetween val="between"/>
      </c:valAx>
      <c:spPr>
        <a:noFill/>
        <a:ln w="25400">
          <a:noFill/>
        </a:ln>
      </c:spPr>
    </c:plotArea>
    <c:legend>
      <c:legendPos val="t"/>
      <c:layout>
        <c:manualLayout>
          <c:xMode val="edge"/>
          <c:yMode val="edge"/>
          <c:x val="7.4468956193051439E-2"/>
          <c:y val="0.11696257967754041"/>
          <c:w val="0.89293014310333341"/>
          <c:h val="0.12721979752530957"/>
        </c:manualLayout>
      </c:layout>
      <c:txPr>
        <a:bodyPr/>
        <a:lstStyle/>
        <a:p>
          <a:pPr>
            <a:defRPr sz="900"/>
          </a:pPr>
          <a:endParaRPr lang="sk-SK"/>
        </a:p>
      </c:txPr>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133350</xdr:rowOff>
    </xdr:from>
    <xdr:to>
      <xdr:col>12</xdr:col>
      <xdr:colOff>9525</xdr:colOff>
      <xdr:row>36</xdr:row>
      <xdr:rowOff>123825</xdr:rowOff>
    </xdr:to>
    <xdr:graphicFrame macro="">
      <xdr:nvGraphicFramePr>
        <xdr:cNvPr id="104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57150</xdr:rowOff>
    </xdr:from>
    <xdr:to>
      <xdr:col>12</xdr:col>
      <xdr:colOff>9525</xdr:colOff>
      <xdr:row>31</xdr:row>
      <xdr:rowOff>0</xdr:rowOff>
    </xdr:to>
    <xdr:graphicFrame macro="">
      <xdr:nvGraphicFramePr>
        <xdr:cNvPr id="5135"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14</xdr:row>
      <xdr:rowOff>0</xdr:rowOff>
    </xdr:from>
    <xdr:to>
      <xdr:col>12</xdr:col>
      <xdr:colOff>581025</xdr:colOff>
      <xdr:row>34</xdr:row>
      <xdr:rowOff>95250</xdr:rowOff>
    </xdr:to>
    <xdr:graphicFrame macro="">
      <xdr:nvGraphicFramePr>
        <xdr:cNvPr id="20490"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Normal="100" workbookViewId="0">
      <selection activeCell="O37" sqref="O37"/>
    </sheetView>
  </sheetViews>
  <sheetFormatPr defaultRowHeight="12.75"/>
  <cols>
    <col min="1" max="12" width="9.7109375" customWidth="1"/>
  </cols>
  <sheetData>
    <row r="1" spans="1:12" ht="18" customHeight="1">
      <c r="A1" s="79" t="s">
        <v>19</v>
      </c>
      <c r="B1" s="80"/>
      <c r="C1" s="80"/>
      <c r="D1" s="80"/>
      <c r="E1" s="80"/>
      <c r="F1" s="80"/>
      <c r="G1" s="80"/>
      <c r="H1" s="80"/>
      <c r="I1" s="80"/>
      <c r="J1" s="80"/>
      <c r="K1" s="80"/>
      <c r="L1" s="80"/>
    </row>
    <row r="2" spans="1:12" ht="18" customHeight="1" thickBot="1">
      <c r="A2" s="81" t="s">
        <v>20</v>
      </c>
      <c r="B2" s="81"/>
      <c r="C2" s="81"/>
      <c r="D2" s="81"/>
      <c r="E2" s="81"/>
      <c r="F2" s="81"/>
      <c r="G2" s="81"/>
      <c r="H2" s="81"/>
      <c r="I2" s="81"/>
      <c r="J2" s="81"/>
      <c r="K2" s="81"/>
      <c r="L2" s="81"/>
    </row>
    <row r="3" spans="1:12" ht="14.25" thickTop="1" thickBot="1">
      <c r="A3" s="82" t="s">
        <v>0</v>
      </c>
      <c r="B3" s="83"/>
      <c r="C3" s="84"/>
      <c r="D3" s="3" t="s">
        <v>1</v>
      </c>
      <c r="E3" s="4" t="s">
        <v>2</v>
      </c>
      <c r="F3" s="4" t="s">
        <v>3</v>
      </c>
      <c r="G3" s="4" t="s">
        <v>4</v>
      </c>
      <c r="H3" s="4" t="s">
        <v>5</v>
      </c>
      <c r="I3" s="4" t="s">
        <v>6</v>
      </c>
      <c r="J3" s="4" t="s">
        <v>7</v>
      </c>
      <c r="K3" s="5" t="s">
        <v>8</v>
      </c>
      <c r="L3" s="6" t="s">
        <v>9</v>
      </c>
    </row>
    <row r="4" spans="1:12" ht="13.5" thickTop="1">
      <c r="A4" s="85" t="s">
        <v>43</v>
      </c>
      <c r="B4" s="86"/>
      <c r="C4" s="87"/>
      <c r="D4" s="12">
        <v>33</v>
      </c>
      <c r="E4" s="12">
        <v>3</v>
      </c>
      <c r="F4" s="12">
        <v>3</v>
      </c>
      <c r="G4" s="12">
        <v>6</v>
      </c>
      <c r="H4" s="12">
        <v>40</v>
      </c>
      <c r="I4" s="12">
        <v>11</v>
      </c>
      <c r="J4" s="12">
        <v>11</v>
      </c>
      <c r="K4" s="12">
        <v>10</v>
      </c>
      <c r="L4" s="68">
        <f>SUM(D4:K4)</f>
        <v>117</v>
      </c>
    </row>
    <row r="5" spans="1:12">
      <c r="A5" s="75" t="s">
        <v>42</v>
      </c>
      <c r="B5" s="76"/>
      <c r="C5" s="77"/>
      <c r="D5" s="13">
        <v>359</v>
      </c>
      <c r="E5" s="13">
        <v>87</v>
      </c>
      <c r="F5" s="13">
        <v>146</v>
      </c>
      <c r="G5" s="13">
        <v>131</v>
      </c>
      <c r="H5" s="13">
        <v>146</v>
      </c>
      <c r="I5" s="13">
        <v>169</v>
      </c>
      <c r="J5" s="13">
        <v>178</v>
      </c>
      <c r="K5" s="13">
        <v>192</v>
      </c>
      <c r="L5" s="57">
        <f>SUM(D5:K5)</f>
        <v>1408</v>
      </c>
    </row>
    <row r="6" spans="1:12">
      <c r="A6" s="78" t="s">
        <v>10</v>
      </c>
      <c r="B6" s="76"/>
      <c r="C6" s="77"/>
      <c r="D6" s="13">
        <v>392</v>
      </c>
      <c r="E6" s="13">
        <v>90</v>
      </c>
      <c r="F6" s="13">
        <v>149</v>
      </c>
      <c r="G6" s="13">
        <v>137</v>
      </c>
      <c r="H6" s="13">
        <v>186</v>
      </c>
      <c r="I6" s="13">
        <v>180</v>
      </c>
      <c r="J6" s="13">
        <v>189</v>
      </c>
      <c r="K6" s="13">
        <v>202</v>
      </c>
      <c r="L6" s="57">
        <f>SUM(D6:K6)</f>
        <v>1525</v>
      </c>
    </row>
    <row r="7" spans="1:12">
      <c r="A7" s="75" t="s">
        <v>41</v>
      </c>
      <c r="B7" s="76"/>
      <c r="C7" s="77"/>
      <c r="D7" s="13">
        <v>343</v>
      </c>
      <c r="E7" s="13">
        <v>87</v>
      </c>
      <c r="F7" s="13">
        <v>145</v>
      </c>
      <c r="G7" s="13">
        <v>118</v>
      </c>
      <c r="H7" s="13">
        <v>179</v>
      </c>
      <c r="I7" s="13">
        <v>158</v>
      </c>
      <c r="J7" s="13">
        <v>174</v>
      </c>
      <c r="K7" s="13">
        <v>178</v>
      </c>
      <c r="L7" s="57">
        <f>SUM(D7:K7)</f>
        <v>1382</v>
      </c>
    </row>
    <row r="8" spans="1:12" ht="13.5" thickBot="1">
      <c r="A8" s="88" t="s">
        <v>44</v>
      </c>
      <c r="B8" s="89"/>
      <c r="C8" s="90"/>
      <c r="D8" s="17">
        <v>49</v>
      </c>
      <c r="E8" s="18">
        <v>3</v>
      </c>
      <c r="F8" s="18">
        <v>4</v>
      </c>
      <c r="G8" s="18">
        <v>19</v>
      </c>
      <c r="H8" s="18">
        <v>7</v>
      </c>
      <c r="I8" s="18">
        <v>22</v>
      </c>
      <c r="J8" s="18">
        <v>15</v>
      </c>
      <c r="K8" s="18">
        <v>24</v>
      </c>
      <c r="L8" s="69">
        <f>SUM(D8:K8)</f>
        <v>143</v>
      </c>
    </row>
    <row r="9" spans="1:12" ht="13.5" thickTop="1">
      <c r="A9" s="1"/>
      <c r="B9" s="1"/>
      <c r="C9" s="1"/>
      <c r="D9" s="1"/>
      <c r="E9" s="1"/>
      <c r="F9" s="1"/>
      <c r="G9" s="1"/>
      <c r="H9" s="1"/>
      <c r="I9" s="1"/>
      <c r="J9" s="1"/>
      <c r="K9" s="1"/>
      <c r="L9" s="1"/>
    </row>
    <row r="10" spans="1:12" ht="18" customHeight="1">
      <c r="A10" s="79" t="s">
        <v>21</v>
      </c>
      <c r="B10" s="80"/>
      <c r="C10" s="80"/>
      <c r="D10" s="80"/>
      <c r="E10" s="80"/>
      <c r="F10" s="80"/>
      <c r="G10" s="80"/>
      <c r="H10" s="80"/>
      <c r="I10" s="80"/>
      <c r="J10" s="80"/>
      <c r="K10" s="80"/>
      <c r="L10" s="80"/>
    </row>
    <row r="11" spans="1:12" ht="18" customHeight="1" thickBot="1">
      <c r="A11" s="97" t="s">
        <v>48</v>
      </c>
      <c r="B11" s="97"/>
      <c r="C11" s="97"/>
      <c r="D11" s="98"/>
      <c r="E11" s="98"/>
      <c r="F11" s="98"/>
      <c r="G11" s="98"/>
      <c r="H11" s="98"/>
      <c r="I11" s="98"/>
      <c r="J11" s="98"/>
      <c r="K11" s="98"/>
      <c r="L11" s="98"/>
    </row>
    <row r="12" spans="1:12" ht="14.25" thickTop="1" thickBot="1">
      <c r="A12" s="91" t="s">
        <v>11</v>
      </c>
      <c r="B12" s="92"/>
      <c r="C12" s="93"/>
      <c r="D12" s="8" t="s">
        <v>1</v>
      </c>
      <c r="E12" s="4" t="s">
        <v>2</v>
      </c>
      <c r="F12" s="4" t="s">
        <v>3</v>
      </c>
      <c r="G12" s="4" t="s">
        <v>4</v>
      </c>
      <c r="H12" s="4" t="s">
        <v>5</v>
      </c>
      <c r="I12" s="4" t="s">
        <v>6</v>
      </c>
      <c r="J12" s="4" t="s">
        <v>7</v>
      </c>
      <c r="K12" s="5" t="s">
        <v>8</v>
      </c>
      <c r="L12" s="6" t="s">
        <v>9</v>
      </c>
    </row>
    <row r="13" spans="1:12" ht="13.5" thickTop="1">
      <c r="A13" s="94" t="s">
        <v>12</v>
      </c>
      <c r="B13" s="95"/>
      <c r="C13" s="96"/>
      <c r="D13" s="42">
        <v>29</v>
      </c>
      <c r="E13" s="14">
        <v>28</v>
      </c>
      <c r="F13" s="14">
        <v>44</v>
      </c>
      <c r="G13" s="14">
        <v>29</v>
      </c>
      <c r="H13" s="14">
        <v>37</v>
      </c>
      <c r="I13" s="14">
        <v>54</v>
      </c>
      <c r="J13" s="14">
        <v>57</v>
      </c>
      <c r="K13" s="14">
        <v>61</v>
      </c>
      <c r="L13" s="22">
        <f t="shared" ref="L13:L19" si="0">SUM(D13:K13)</f>
        <v>339</v>
      </c>
    </row>
    <row r="14" spans="1:12">
      <c r="A14" s="78" t="s">
        <v>13</v>
      </c>
      <c r="B14" s="76"/>
      <c r="C14" s="77"/>
      <c r="D14" s="42">
        <v>258</v>
      </c>
      <c r="E14" s="14">
        <v>30</v>
      </c>
      <c r="F14" s="14">
        <v>50</v>
      </c>
      <c r="G14" s="14">
        <v>60</v>
      </c>
      <c r="H14" s="14">
        <v>54</v>
      </c>
      <c r="I14" s="14">
        <v>48</v>
      </c>
      <c r="J14" s="14">
        <v>87</v>
      </c>
      <c r="K14" s="14">
        <v>85</v>
      </c>
      <c r="L14" s="25">
        <f t="shared" si="0"/>
        <v>672</v>
      </c>
    </row>
    <row r="15" spans="1:12">
      <c r="A15" s="78" t="s">
        <v>14</v>
      </c>
      <c r="B15" s="76"/>
      <c r="C15" s="77"/>
      <c r="D15" s="42">
        <v>55</v>
      </c>
      <c r="E15" s="14">
        <v>5</v>
      </c>
      <c r="F15" s="14">
        <v>17</v>
      </c>
      <c r="G15" s="14">
        <v>14</v>
      </c>
      <c r="H15" s="14">
        <v>15</v>
      </c>
      <c r="I15" s="14">
        <v>21</v>
      </c>
      <c r="J15" s="14">
        <v>7</v>
      </c>
      <c r="K15" s="14">
        <v>17</v>
      </c>
      <c r="L15" s="25">
        <f t="shared" si="0"/>
        <v>151</v>
      </c>
    </row>
    <row r="16" spans="1:12">
      <c r="A16" s="78" t="s">
        <v>15</v>
      </c>
      <c r="B16" s="76"/>
      <c r="C16" s="77"/>
      <c r="D16" s="42">
        <v>2</v>
      </c>
      <c r="E16" s="14">
        <v>2</v>
      </c>
      <c r="F16" s="14">
        <v>6</v>
      </c>
      <c r="G16" s="14">
        <v>3</v>
      </c>
      <c r="H16" s="14">
        <v>6</v>
      </c>
      <c r="I16" s="14">
        <v>7</v>
      </c>
      <c r="J16" s="14">
        <v>5</v>
      </c>
      <c r="K16" s="14">
        <v>4</v>
      </c>
      <c r="L16" s="25">
        <f t="shared" si="0"/>
        <v>35</v>
      </c>
    </row>
    <row r="17" spans="1:12">
      <c r="A17" s="78" t="s">
        <v>16</v>
      </c>
      <c r="B17" s="76"/>
      <c r="C17" s="77"/>
      <c r="D17" s="42">
        <v>13</v>
      </c>
      <c r="E17" s="14">
        <v>21</v>
      </c>
      <c r="F17" s="14">
        <v>2</v>
      </c>
      <c r="G17" s="14">
        <v>18</v>
      </c>
      <c r="H17" s="14">
        <v>34</v>
      </c>
      <c r="I17" s="14">
        <v>39</v>
      </c>
      <c r="J17" s="14">
        <v>21</v>
      </c>
      <c r="K17" s="14">
        <v>24</v>
      </c>
      <c r="L17" s="25">
        <f t="shared" si="0"/>
        <v>172</v>
      </c>
    </row>
    <row r="18" spans="1:12">
      <c r="A18" s="78" t="s">
        <v>17</v>
      </c>
      <c r="B18" s="76"/>
      <c r="C18" s="77"/>
      <c r="D18" s="42">
        <v>1</v>
      </c>
      <c r="E18" s="14">
        <v>1</v>
      </c>
      <c r="F18" s="14">
        <v>4</v>
      </c>
      <c r="G18" s="14">
        <v>5</v>
      </c>
      <c r="H18" s="14">
        <v>0</v>
      </c>
      <c r="I18" s="14">
        <v>0</v>
      </c>
      <c r="J18" s="14">
        <v>1</v>
      </c>
      <c r="K18" s="14">
        <v>1</v>
      </c>
      <c r="L18" s="25">
        <f t="shared" si="0"/>
        <v>13</v>
      </c>
    </row>
    <row r="19" spans="1:12" ht="13.5" thickBot="1">
      <c r="A19" s="99" t="s">
        <v>18</v>
      </c>
      <c r="B19" s="89"/>
      <c r="C19" s="90"/>
      <c r="D19" s="70">
        <v>1</v>
      </c>
      <c r="E19" s="18">
        <v>0</v>
      </c>
      <c r="F19" s="18">
        <v>23</v>
      </c>
      <c r="G19" s="18">
        <v>2</v>
      </c>
      <c r="H19" s="18">
        <v>0</v>
      </c>
      <c r="I19" s="18">
        <v>0</v>
      </c>
      <c r="J19" s="18">
        <v>0</v>
      </c>
      <c r="K19" s="18">
        <v>0</v>
      </c>
      <c r="L19" s="21">
        <f t="shared" si="0"/>
        <v>26</v>
      </c>
    </row>
    <row r="20" spans="1:12" ht="18" customHeight="1" thickTop="1">
      <c r="L20" s="9"/>
    </row>
    <row r="21" spans="1:12">
      <c r="B21" s="32" t="s">
        <v>45</v>
      </c>
      <c r="C21" s="33" t="s">
        <v>2</v>
      </c>
      <c r="D21" s="33" t="s">
        <v>3</v>
      </c>
      <c r="E21" s="33" t="s">
        <v>4</v>
      </c>
      <c r="F21" s="33" t="s">
        <v>5</v>
      </c>
      <c r="G21" s="33" t="s">
        <v>6</v>
      </c>
      <c r="H21" s="33" t="s">
        <v>7</v>
      </c>
      <c r="I21" s="33" t="s">
        <v>8</v>
      </c>
      <c r="J21" s="33" t="s">
        <v>9</v>
      </c>
    </row>
    <row r="22" spans="1:12">
      <c r="B22" s="34">
        <v>8.0779944289693599</v>
      </c>
      <c r="C22" s="34">
        <v>32.183908045977013</v>
      </c>
      <c r="D22" s="34">
        <v>30.136986301369863</v>
      </c>
      <c r="E22" s="34">
        <v>22.137404580152673</v>
      </c>
      <c r="F22" s="34">
        <v>25.342465753424658</v>
      </c>
      <c r="G22" s="34">
        <v>31.952662721893493</v>
      </c>
      <c r="H22" s="34">
        <v>32.022471910112358</v>
      </c>
      <c r="I22" s="34">
        <v>31.770833333333332</v>
      </c>
      <c r="J22" s="34">
        <v>24.076704545454543</v>
      </c>
    </row>
    <row r="23" spans="1:12">
      <c r="B23" s="34">
        <v>71.866295264623957</v>
      </c>
      <c r="C23" s="34">
        <v>34.482758620689658</v>
      </c>
      <c r="D23" s="34">
        <v>34.246575342465754</v>
      </c>
      <c r="E23" s="34">
        <v>45.801526717557252</v>
      </c>
      <c r="F23" s="34">
        <v>36.986301369863014</v>
      </c>
      <c r="G23" s="34">
        <v>28.402366863905325</v>
      </c>
      <c r="H23" s="34">
        <v>48.876404494382022</v>
      </c>
      <c r="I23" s="34">
        <v>44.270833333333329</v>
      </c>
      <c r="J23" s="34">
        <v>47.727272727272727</v>
      </c>
    </row>
    <row r="24" spans="1:12">
      <c r="B24" s="34">
        <v>15.32033426183844</v>
      </c>
      <c r="C24" s="34">
        <v>5.7471264367816088</v>
      </c>
      <c r="D24" s="34">
        <v>11.643835616438356</v>
      </c>
      <c r="E24" s="34">
        <v>10.687022900763358</v>
      </c>
      <c r="F24" s="34">
        <v>10.273972602739725</v>
      </c>
      <c r="G24" s="34">
        <v>12.42603550295858</v>
      </c>
      <c r="H24" s="34">
        <v>3.9325842696629212</v>
      </c>
      <c r="I24" s="34">
        <v>8.8541666666666679</v>
      </c>
      <c r="J24" s="34">
        <v>10.724431818181818</v>
      </c>
    </row>
    <row r="25" spans="1:12">
      <c r="B25" s="34">
        <v>0.55710306406685239</v>
      </c>
      <c r="C25" s="34">
        <v>2.2988505747126435</v>
      </c>
      <c r="D25" s="34">
        <v>4.10958904109589</v>
      </c>
      <c r="E25" s="34">
        <v>2.2900763358778624</v>
      </c>
      <c r="F25" s="34">
        <v>4.10958904109589</v>
      </c>
      <c r="G25" s="34">
        <v>4.1420118343195274</v>
      </c>
      <c r="H25" s="34">
        <v>2.8089887640449436</v>
      </c>
      <c r="I25" s="34">
        <v>2.083333333333333</v>
      </c>
      <c r="J25" s="34">
        <v>2.4857954545454546</v>
      </c>
    </row>
    <row r="26" spans="1:12">
      <c r="B26" s="34">
        <v>3.6211699164345403</v>
      </c>
      <c r="C26" s="34">
        <v>24.137931034482758</v>
      </c>
      <c r="D26" s="34">
        <v>1.3698630136986301</v>
      </c>
      <c r="E26" s="34">
        <v>13.740458015267176</v>
      </c>
      <c r="F26" s="34">
        <v>23.287671232876711</v>
      </c>
      <c r="G26" s="34">
        <v>23.076923076923077</v>
      </c>
      <c r="H26" s="34">
        <v>11.797752808988763</v>
      </c>
      <c r="I26" s="34">
        <v>12.5</v>
      </c>
      <c r="J26" s="34">
        <v>12.215909090909092</v>
      </c>
    </row>
    <row r="27" spans="1:12">
      <c r="B27" s="34">
        <v>0.2785515320334262</v>
      </c>
      <c r="C27" s="34">
        <v>1.1494252873563218</v>
      </c>
      <c r="D27" s="34">
        <v>2.7397260273972601</v>
      </c>
      <c r="E27" s="34">
        <v>3.8167938931297711</v>
      </c>
      <c r="F27" s="34">
        <v>0</v>
      </c>
      <c r="G27" s="34">
        <v>0</v>
      </c>
      <c r="H27" s="34">
        <v>0.5617977528089888</v>
      </c>
      <c r="I27" s="34">
        <v>0.52083333333333326</v>
      </c>
      <c r="J27" s="34">
        <v>0.92329545454545459</v>
      </c>
    </row>
    <row r="28" spans="1:12">
      <c r="B28" s="34">
        <v>0.2785515320334262</v>
      </c>
      <c r="C28" s="34">
        <v>0</v>
      </c>
      <c r="D28" s="34">
        <v>15.753424657534246</v>
      </c>
      <c r="E28" s="34">
        <v>1.5267175572519083</v>
      </c>
      <c r="F28" s="34">
        <v>0</v>
      </c>
      <c r="G28" s="34">
        <v>0</v>
      </c>
      <c r="H28" s="34">
        <v>0</v>
      </c>
      <c r="I28" s="34">
        <v>0</v>
      </c>
      <c r="J28" s="34">
        <v>1.8465909090909092</v>
      </c>
    </row>
    <row r="29" spans="1:12">
      <c r="B29" s="29"/>
      <c r="C29" s="30"/>
      <c r="D29" s="31"/>
    </row>
  </sheetData>
  <mergeCells count="18">
    <mergeCell ref="A18:C18"/>
    <mergeCell ref="A19:C19"/>
    <mergeCell ref="A15:C15"/>
    <mergeCell ref="A16:C16"/>
    <mergeCell ref="A17:C17"/>
    <mergeCell ref="A10:L10"/>
    <mergeCell ref="A14:C14"/>
    <mergeCell ref="A7:C7"/>
    <mergeCell ref="A8:C8"/>
    <mergeCell ref="A12:C12"/>
    <mergeCell ref="A13:C13"/>
    <mergeCell ref="A11:L11"/>
    <mergeCell ref="A5:C5"/>
    <mergeCell ref="A6:C6"/>
    <mergeCell ref="A1:L1"/>
    <mergeCell ref="A2:L2"/>
    <mergeCell ref="A3:C3"/>
    <mergeCell ref="A4:C4"/>
  </mergeCells>
  <phoneticPr fontId="4" type="noConversion"/>
  <printOptions horizontalCentered="1"/>
  <pageMargins left="0.78740157480314965" right="0.78740157480314965" top="0.78740157480314965" bottom="0.78740157480314965" header="0.51181102362204722" footer="0.51181102362204722"/>
  <pageSetup paperSize="9" scale="98"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workbookViewId="0">
      <selection activeCell="P28" sqref="P28"/>
    </sheetView>
  </sheetViews>
  <sheetFormatPr defaultRowHeight="12.75"/>
  <cols>
    <col min="1" max="12" width="9.7109375" customWidth="1"/>
  </cols>
  <sheetData>
    <row r="1" spans="1:12" ht="18" customHeight="1">
      <c r="A1" s="81" t="s">
        <v>25</v>
      </c>
      <c r="B1" s="81"/>
      <c r="C1" s="81"/>
      <c r="D1" s="81"/>
      <c r="E1" s="81"/>
      <c r="F1" s="81"/>
      <c r="G1" s="81"/>
      <c r="H1" s="81"/>
      <c r="I1" s="81"/>
      <c r="J1" s="81"/>
      <c r="K1" s="81"/>
      <c r="L1" s="81"/>
    </row>
    <row r="2" spans="1:12" ht="48.75" customHeight="1">
      <c r="A2" s="100" t="s">
        <v>46</v>
      </c>
      <c r="B2" s="100"/>
      <c r="C2" s="100"/>
      <c r="D2" s="100"/>
      <c r="E2" s="100"/>
      <c r="F2" s="100"/>
      <c r="G2" s="100"/>
      <c r="H2" s="100"/>
      <c r="I2" s="100"/>
      <c r="J2" s="100"/>
      <c r="K2" s="100"/>
      <c r="L2" s="100"/>
    </row>
    <row r="3" spans="1:12" ht="12.95" customHeight="1" thickBot="1">
      <c r="A3" s="101"/>
      <c r="B3" s="101"/>
      <c r="C3" s="101"/>
      <c r="D3" s="101"/>
      <c r="E3" s="101"/>
      <c r="F3" s="101"/>
      <c r="G3" s="101"/>
      <c r="H3" s="101"/>
      <c r="I3" s="101"/>
      <c r="J3" s="101"/>
      <c r="K3" s="101"/>
      <c r="L3" s="101"/>
    </row>
    <row r="4" spans="1:12" s="7" customFormat="1" ht="18" customHeight="1" thickTop="1" thickBot="1">
      <c r="A4" s="102" t="s">
        <v>0</v>
      </c>
      <c r="B4" s="103"/>
      <c r="C4" s="104"/>
      <c r="D4" s="8" t="s">
        <v>1</v>
      </c>
      <c r="E4" s="4" t="s">
        <v>2</v>
      </c>
      <c r="F4" s="4" t="s">
        <v>3</v>
      </c>
      <c r="G4" s="4" t="s">
        <v>4</v>
      </c>
      <c r="H4" s="4" t="s">
        <v>5</v>
      </c>
      <c r="I4" s="4" t="s">
        <v>6</v>
      </c>
      <c r="J4" s="4" t="s">
        <v>7</v>
      </c>
      <c r="K4" s="5" t="s">
        <v>8</v>
      </c>
      <c r="L4" s="6" t="s">
        <v>9</v>
      </c>
    </row>
    <row r="5" spans="1:12" ht="15.95" customHeight="1" thickTop="1">
      <c r="A5" s="105" t="s">
        <v>41</v>
      </c>
      <c r="B5" s="106"/>
      <c r="C5" s="107"/>
      <c r="D5" s="71">
        <f>D6+D7+D8</f>
        <v>343</v>
      </c>
      <c r="E5" s="61">
        <f t="shared" ref="E5:L5" si="0">E6+E7+E8</f>
        <v>87</v>
      </c>
      <c r="F5" s="61">
        <f t="shared" si="0"/>
        <v>145</v>
      </c>
      <c r="G5" s="61">
        <f t="shared" si="0"/>
        <v>118</v>
      </c>
      <c r="H5" s="61">
        <f t="shared" si="0"/>
        <v>179</v>
      </c>
      <c r="I5" s="61">
        <f t="shared" si="0"/>
        <v>158</v>
      </c>
      <c r="J5" s="61">
        <f t="shared" si="0"/>
        <v>174</v>
      </c>
      <c r="K5" s="62">
        <f t="shared" si="0"/>
        <v>178</v>
      </c>
      <c r="L5" s="63">
        <f t="shared" si="0"/>
        <v>1382</v>
      </c>
    </row>
    <row r="6" spans="1:12" ht="15.95" customHeight="1">
      <c r="A6" s="78" t="s">
        <v>22</v>
      </c>
      <c r="B6" s="76"/>
      <c r="C6" s="77"/>
      <c r="D6" s="72">
        <v>108</v>
      </c>
      <c r="E6" s="64">
        <v>19</v>
      </c>
      <c r="F6" s="64">
        <v>77</v>
      </c>
      <c r="G6" s="64">
        <v>51</v>
      </c>
      <c r="H6" s="64">
        <v>46</v>
      </c>
      <c r="I6" s="64">
        <v>25</v>
      </c>
      <c r="J6" s="64">
        <v>71</v>
      </c>
      <c r="K6" s="64">
        <v>100</v>
      </c>
      <c r="L6" s="65">
        <f>SUM(D6:K6)</f>
        <v>497</v>
      </c>
    </row>
    <row r="7" spans="1:12" ht="15.95" customHeight="1">
      <c r="A7" s="78" t="s">
        <v>23</v>
      </c>
      <c r="B7" s="76"/>
      <c r="C7" s="77"/>
      <c r="D7" s="73">
        <v>235</v>
      </c>
      <c r="E7" s="66">
        <v>66</v>
      </c>
      <c r="F7" s="66">
        <v>64</v>
      </c>
      <c r="G7" s="66">
        <v>66</v>
      </c>
      <c r="H7" s="66">
        <v>133</v>
      </c>
      <c r="I7" s="66">
        <v>129</v>
      </c>
      <c r="J7" s="66">
        <v>100</v>
      </c>
      <c r="K7" s="66">
        <v>77</v>
      </c>
      <c r="L7" s="65">
        <f>SUM(D7:K7)</f>
        <v>870</v>
      </c>
    </row>
    <row r="8" spans="1:12" ht="15.95" customHeight="1" thickBot="1">
      <c r="A8" s="99" t="s">
        <v>24</v>
      </c>
      <c r="B8" s="89"/>
      <c r="C8" s="90"/>
      <c r="D8" s="74">
        <v>0</v>
      </c>
      <c r="E8" s="59">
        <v>2</v>
      </c>
      <c r="F8" s="59">
        <v>4</v>
      </c>
      <c r="G8" s="59">
        <v>1</v>
      </c>
      <c r="H8" s="59">
        <v>0</v>
      </c>
      <c r="I8" s="59">
        <v>4</v>
      </c>
      <c r="J8" s="59">
        <v>3</v>
      </c>
      <c r="K8" s="59">
        <v>1</v>
      </c>
      <c r="L8" s="67">
        <f>SUM(D8:K8)</f>
        <v>15</v>
      </c>
    </row>
    <row r="9" spans="1:12" ht="13.5" thickTop="1">
      <c r="A9" s="36"/>
      <c r="B9" s="36"/>
      <c r="C9" s="36"/>
      <c r="D9" s="29"/>
      <c r="E9" s="29"/>
      <c r="F9" s="29"/>
      <c r="G9" s="29"/>
      <c r="H9" s="29"/>
      <c r="I9" s="29"/>
      <c r="J9" s="29"/>
      <c r="K9" s="29"/>
      <c r="L9" s="37"/>
    </row>
    <row r="13" spans="1:12">
      <c r="A13" s="35" t="s">
        <v>1</v>
      </c>
      <c r="B13" s="35" t="s">
        <v>2</v>
      </c>
      <c r="C13" s="35" t="s">
        <v>3</v>
      </c>
      <c r="D13" s="35" t="s">
        <v>4</v>
      </c>
      <c r="E13" s="35" t="s">
        <v>5</v>
      </c>
      <c r="F13" s="35" t="s">
        <v>6</v>
      </c>
      <c r="G13" s="35" t="s">
        <v>7</v>
      </c>
      <c r="H13" s="35" t="s">
        <v>8</v>
      </c>
      <c r="I13" s="35" t="s">
        <v>9</v>
      </c>
    </row>
    <row r="14" spans="1:12">
      <c r="A14" s="28">
        <v>31.486880466472307</v>
      </c>
      <c r="B14" s="28">
        <v>21.839080459770116</v>
      </c>
      <c r="C14" s="28">
        <v>53.103448275862064</v>
      </c>
      <c r="D14" s="28">
        <v>43.220338983050851</v>
      </c>
      <c r="E14" s="28">
        <v>25.69832402234637</v>
      </c>
      <c r="F14" s="28">
        <v>15.822784810126583</v>
      </c>
      <c r="G14" s="28">
        <v>40.804597701149426</v>
      </c>
      <c r="H14" s="28">
        <v>56.17977528089888</v>
      </c>
      <c r="I14" s="28">
        <v>35.962373371924741</v>
      </c>
    </row>
    <row r="15" spans="1:12">
      <c r="A15" s="28">
        <v>68.5131195335277</v>
      </c>
      <c r="B15" s="28">
        <v>75.862068965517238</v>
      </c>
      <c r="C15" s="28">
        <v>44.137931034482762</v>
      </c>
      <c r="D15" s="28">
        <v>55.932203389830505</v>
      </c>
      <c r="E15" s="28">
        <v>74.30167597765363</v>
      </c>
      <c r="F15" s="28">
        <v>81.64556962025317</v>
      </c>
      <c r="G15" s="28">
        <v>57.47126436781609</v>
      </c>
      <c r="H15" s="28">
        <v>43.258426966292134</v>
      </c>
      <c r="I15" s="28">
        <v>62.952243125904481</v>
      </c>
    </row>
    <row r="16" spans="1:12">
      <c r="A16" s="28">
        <v>0</v>
      </c>
      <c r="B16" s="28">
        <v>2.2988505747126435</v>
      </c>
      <c r="C16" s="28">
        <v>2.7586206896551726</v>
      </c>
      <c r="D16" s="28">
        <v>0.84745762711864403</v>
      </c>
      <c r="E16" s="28">
        <v>0</v>
      </c>
      <c r="F16" s="28">
        <v>2.5316455696202533</v>
      </c>
      <c r="G16" s="28">
        <v>1.7241379310344827</v>
      </c>
      <c r="H16" s="28">
        <v>0.5617977528089888</v>
      </c>
      <c r="I16" s="28">
        <v>1.085383502170767</v>
      </c>
    </row>
  </sheetData>
  <mergeCells count="8">
    <mergeCell ref="A1:L1"/>
    <mergeCell ref="A2:L2"/>
    <mergeCell ref="A3:L3"/>
    <mergeCell ref="A6:C6"/>
    <mergeCell ref="A8:C8"/>
    <mergeCell ref="A4:C4"/>
    <mergeCell ref="A7:C7"/>
    <mergeCell ref="A5:C5"/>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M21"/>
  <sheetViews>
    <sheetView zoomScaleNormal="100" workbookViewId="0">
      <selection activeCell="Q30" sqref="Q30"/>
    </sheetView>
  </sheetViews>
  <sheetFormatPr defaultRowHeight="12.75"/>
  <sheetData>
    <row r="1" spans="1:13" ht="24" customHeight="1">
      <c r="A1" s="79" t="s">
        <v>33</v>
      </c>
      <c r="B1" s="79"/>
      <c r="C1" s="79"/>
      <c r="D1" s="79"/>
      <c r="E1" s="79"/>
      <c r="F1" s="79"/>
      <c r="G1" s="79"/>
      <c r="H1" s="79"/>
      <c r="I1" s="79"/>
      <c r="J1" s="79"/>
      <c r="K1" s="79"/>
      <c r="L1" s="79"/>
      <c r="M1" s="79"/>
    </row>
    <row r="2" spans="1:13" ht="12.95" customHeight="1">
      <c r="A2" s="109" t="s">
        <v>47</v>
      </c>
      <c r="B2" s="109"/>
      <c r="C2" s="109"/>
      <c r="D2" s="109"/>
      <c r="E2" s="109"/>
      <c r="F2" s="109"/>
      <c r="G2" s="109"/>
      <c r="H2" s="109"/>
      <c r="I2" s="109"/>
      <c r="J2" s="109"/>
      <c r="K2" s="109"/>
      <c r="L2" s="109"/>
      <c r="M2" s="109"/>
    </row>
    <row r="3" spans="1:13" ht="12.95" customHeight="1">
      <c r="A3" s="109"/>
      <c r="B3" s="109"/>
      <c r="C3" s="109"/>
      <c r="D3" s="109"/>
      <c r="E3" s="109"/>
      <c r="F3" s="109"/>
      <c r="G3" s="109"/>
      <c r="H3" s="109"/>
      <c r="I3" s="109"/>
      <c r="J3" s="109"/>
      <c r="K3" s="109"/>
      <c r="L3" s="109"/>
      <c r="M3" s="109"/>
    </row>
    <row r="4" spans="1:13" ht="12.95" customHeight="1">
      <c r="A4" s="109"/>
      <c r="B4" s="109"/>
      <c r="C4" s="109"/>
      <c r="D4" s="109"/>
      <c r="E4" s="109"/>
      <c r="F4" s="109"/>
      <c r="G4" s="109"/>
      <c r="H4" s="109"/>
      <c r="I4" s="109"/>
      <c r="J4" s="109"/>
      <c r="K4" s="109"/>
      <c r="L4" s="109"/>
      <c r="M4" s="109"/>
    </row>
    <row r="5" spans="1:13" ht="12.95" customHeight="1" thickBot="1">
      <c r="A5" s="108"/>
      <c r="B5" s="108"/>
      <c r="C5" s="108"/>
      <c r="D5" s="108"/>
      <c r="E5" s="108"/>
      <c r="F5" s="108"/>
      <c r="G5" s="108"/>
      <c r="H5" s="108"/>
      <c r="I5" s="108"/>
      <c r="J5" s="108"/>
      <c r="K5" s="108"/>
      <c r="L5" s="108"/>
      <c r="M5" s="108"/>
    </row>
    <row r="6" spans="1:13" s="2" customFormat="1" ht="18" customHeight="1" thickTop="1" thickBot="1">
      <c r="A6" s="102" t="s">
        <v>0</v>
      </c>
      <c r="B6" s="103"/>
      <c r="C6" s="103"/>
      <c r="D6" s="104"/>
      <c r="E6" s="8" t="s">
        <v>1</v>
      </c>
      <c r="F6" s="4" t="s">
        <v>2</v>
      </c>
      <c r="G6" s="4" t="s">
        <v>3</v>
      </c>
      <c r="H6" s="4" t="s">
        <v>4</v>
      </c>
      <c r="I6" s="4" t="s">
        <v>5</v>
      </c>
      <c r="J6" s="4" t="s">
        <v>6</v>
      </c>
      <c r="K6" s="4" t="s">
        <v>7</v>
      </c>
      <c r="L6" s="5" t="s">
        <v>8</v>
      </c>
      <c r="M6" s="6" t="s">
        <v>9</v>
      </c>
    </row>
    <row r="7" spans="1:13" ht="15.95" customHeight="1" thickTop="1">
      <c r="A7" s="94" t="s">
        <v>26</v>
      </c>
      <c r="B7" s="95"/>
      <c r="C7" s="95"/>
      <c r="D7" s="96"/>
      <c r="E7" s="41">
        <v>1</v>
      </c>
      <c r="F7" s="15">
        <v>3</v>
      </c>
      <c r="G7" s="15">
        <v>2</v>
      </c>
      <c r="H7" s="15">
        <v>0</v>
      </c>
      <c r="I7" s="15">
        <v>4</v>
      </c>
      <c r="J7" s="15">
        <v>4</v>
      </c>
      <c r="K7" s="15">
        <v>1</v>
      </c>
      <c r="L7" s="40">
        <v>1</v>
      </c>
      <c r="M7" s="38">
        <f t="shared" ref="M7:M12" si="0">SUM(E7:L7)</f>
        <v>16</v>
      </c>
    </row>
    <row r="8" spans="1:13" ht="15.95" customHeight="1">
      <c r="A8" s="78" t="s">
        <v>27</v>
      </c>
      <c r="B8" s="76"/>
      <c r="C8" s="76"/>
      <c r="D8" s="77"/>
      <c r="E8" s="42">
        <v>0</v>
      </c>
      <c r="F8" s="14">
        <v>0</v>
      </c>
      <c r="G8" s="14">
        <v>1</v>
      </c>
      <c r="H8" s="14">
        <v>0</v>
      </c>
      <c r="I8" s="14">
        <v>1</v>
      </c>
      <c r="J8" s="14">
        <v>1</v>
      </c>
      <c r="K8" s="14">
        <v>0</v>
      </c>
      <c r="L8" s="19">
        <v>1</v>
      </c>
      <c r="M8" s="39">
        <f t="shared" si="0"/>
        <v>4</v>
      </c>
    </row>
    <row r="9" spans="1:13" ht="15.95" customHeight="1">
      <c r="A9" s="78" t="s">
        <v>28</v>
      </c>
      <c r="B9" s="76"/>
      <c r="C9" s="76"/>
      <c r="D9" s="77"/>
      <c r="E9" s="42">
        <v>1</v>
      </c>
      <c r="F9" s="14">
        <v>1</v>
      </c>
      <c r="G9" s="14">
        <v>0</v>
      </c>
      <c r="H9" s="14">
        <v>0</v>
      </c>
      <c r="I9" s="14">
        <v>0</v>
      </c>
      <c r="J9" s="14">
        <v>0</v>
      </c>
      <c r="K9" s="14">
        <v>0</v>
      </c>
      <c r="L9" s="19">
        <v>0</v>
      </c>
      <c r="M9" s="39">
        <f t="shared" si="0"/>
        <v>2</v>
      </c>
    </row>
    <row r="10" spans="1:13" ht="15.95" customHeight="1">
      <c r="A10" s="78" t="s">
        <v>29</v>
      </c>
      <c r="B10" s="76"/>
      <c r="C10" s="76"/>
      <c r="D10" s="77"/>
      <c r="E10" s="42">
        <v>89</v>
      </c>
      <c r="F10" s="14">
        <v>20</v>
      </c>
      <c r="G10" s="14">
        <v>25</v>
      </c>
      <c r="H10" s="14">
        <v>24</v>
      </c>
      <c r="I10" s="14">
        <v>29</v>
      </c>
      <c r="J10" s="14">
        <v>34</v>
      </c>
      <c r="K10" s="14">
        <v>17</v>
      </c>
      <c r="L10" s="19">
        <v>17</v>
      </c>
      <c r="M10" s="39">
        <f t="shared" si="0"/>
        <v>255</v>
      </c>
    </row>
    <row r="11" spans="1:13" ht="15.95" customHeight="1">
      <c r="A11" s="78" t="s">
        <v>30</v>
      </c>
      <c r="B11" s="76"/>
      <c r="C11" s="76"/>
      <c r="D11" s="77"/>
      <c r="E11" s="42">
        <v>0</v>
      </c>
      <c r="F11" s="14">
        <v>0</v>
      </c>
      <c r="G11" s="14">
        <v>0</v>
      </c>
      <c r="H11" s="14">
        <v>1</v>
      </c>
      <c r="I11" s="14">
        <v>0</v>
      </c>
      <c r="J11" s="14">
        <v>1</v>
      </c>
      <c r="K11" s="14">
        <v>1</v>
      </c>
      <c r="L11" s="19">
        <v>0</v>
      </c>
      <c r="M11" s="39">
        <f t="shared" si="0"/>
        <v>3</v>
      </c>
    </row>
    <row r="12" spans="1:13" ht="15.95" customHeight="1" thickBot="1">
      <c r="A12" s="110" t="s">
        <v>31</v>
      </c>
      <c r="B12" s="111"/>
      <c r="C12" s="111"/>
      <c r="D12" s="112"/>
      <c r="E12" s="43">
        <v>0</v>
      </c>
      <c r="F12" s="44">
        <v>2</v>
      </c>
      <c r="G12" s="44">
        <v>2</v>
      </c>
      <c r="H12" s="44">
        <v>1</v>
      </c>
      <c r="I12" s="44">
        <v>0</v>
      </c>
      <c r="J12" s="44">
        <v>0</v>
      </c>
      <c r="K12" s="44">
        <v>1</v>
      </c>
      <c r="L12" s="45">
        <v>0</v>
      </c>
      <c r="M12" s="46">
        <f t="shared" si="0"/>
        <v>6</v>
      </c>
    </row>
    <row r="13" spans="1:13" ht="15.95" customHeight="1" thickTop="1" thickBot="1">
      <c r="A13" s="113" t="s">
        <v>32</v>
      </c>
      <c r="B13" s="114"/>
      <c r="C13" s="114"/>
      <c r="D13" s="115"/>
      <c r="E13" s="3">
        <f t="shared" ref="E13:M13" si="1">SUM(E7:E12)</f>
        <v>91</v>
      </c>
      <c r="F13" s="4">
        <f t="shared" si="1"/>
        <v>26</v>
      </c>
      <c r="G13" s="4">
        <f t="shared" si="1"/>
        <v>30</v>
      </c>
      <c r="H13" s="4">
        <f t="shared" si="1"/>
        <v>26</v>
      </c>
      <c r="I13" s="4">
        <f t="shared" si="1"/>
        <v>34</v>
      </c>
      <c r="J13" s="4">
        <f t="shared" si="1"/>
        <v>40</v>
      </c>
      <c r="K13" s="4">
        <f t="shared" si="1"/>
        <v>20</v>
      </c>
      <c r="L13" s="5">
        <f t="shared" si="1"/>
        <v>19</v>
      </c>
      <c r="M13" s="6">
        <f t="shared" si="1"/>
        <v>286</v>
      </c>
    </row>
    <row r="14" spans="1:13" ht="13.5" thickTop="1"/>
    <row r="15" spans="1:13">
      <c r="A15" s="35" t="s">
        <v>1</v>
      </c>
      <c r="B15" s="35" t="s">
        <v>2</v>
      </c>
      <c r="C15" s="35" t="s">
        <v>3</v>
      </c>
      <c r="D15" s="35" t="s">
        <v>4</v>
      </c>
      <c r="E15" s="35" t="s">
        <v>5</v>
      </c>
      <c r="F15" s="35" t="s">
        <v>6</v>
      </c>
      <c r="G15" s="35" t="s">
        <v>7</v>
      </c>
      <c r="H15" s="35" t="s">
        <v>8</v>
      </c>
      <c r="I15" s="35" t="s">
        <v>9</v>
      </c>
    </row>
    <row r="16" spans="1:13">
      <c r="A16" s="47">
        <v>1.098901098901099</v>
      </c>
      <c r="B16" s="47">
        <v>11.538461538461538</v>
      </c>
      <c r="C16" s="47">
        <v>6.666666666666667</v>
      </c>
      <c r="D16" s="47">
        <v>0</v>
      </c>
      <c r="E16" s="47">
        <v>11.76470588235294</v>
      </c>
      <c r="F16" s="47">
        <v>10</v>
      </c>
      <c r="G16" s="47">
        <v>5</v>
      </c>
      <c r="H16" s="47">
        <v>5.2631578947368416</v>
      </c>
      <c r="I16" s="47">
        <v>5.5944055944055942</v>
      </c>
    </row>
    <row r="17" spans="1:9">
      <c r="A17" s="47">
        <v>0</v>
      </c>
      <c r="B17" s="47">
        <v>0</v>
      </c>
      <c r="C17" s="47">
        <v>3.3333333333333335</v>
      </c>
      <c r="D17" s="47">
        <v>0</v>
      </c>
      <c r="E17" s="47">
        <v>2.9411764705882351</v>
      </c>
      <c r="F17" s="47">
        <v>2.5</v>
      </c>
      <c r="G17" s="47">
        <v>0</v>
      </c>
      <c r="H17" s="47">
        <v>5.2631578947368416</v>
      </c>
      <c r="I17" s="47">
        <v>1.3986013986013985</v>
      </c>
    </row>
    <row r="18" spans="1:9">
      <c r="A18" s="47">
        <v>1.098901098901099</v>
      </c>
      <c r="B18" s="47">
        <v>3.8461538461538463</v>
      </c>
      <c r="C18" s="47">
        <v>0</v>
      </c>
      <c r="D18" s="47">
        <v>0</v>
      </c>
      <c r="E18" s="47">
        <v>0</v>
      </c>
      <c r="F18" s="47">
        <v>0</v>
      </c>
      <c r="G18" s="47">
        <v>0</v>
      </c>
      <c r="H18" s="47">
        <v>0</v>
      </c>
      <c r="I18" s="47">
        <v>0.69930069930069927</v>
      </c>
    </row>
    <row r="19" spans="1:9">
      <c r="A19" s="47">
        <v>97.802197802197796</v>
      </c>
      <c r="B19" s="47">
        <v>76.923076923076934</v>
      </c>
      <c r="C19" s="47">
        <v>83.333333333333343</v>
      </c>
      <c r="D19" s="47">
        <v>92.307692307692307</v>
      </c>
      <c r="E19" s="47">
        <v>85.294117647058826</v>
      </c>
      <c r="F19" s="47">
        <v>85</v>
      </c>
      <c r="G19" s="47">
        <v>85</v>
      </c>
      <c r="H19" s="47">
        <v>89.473684210526315</v>
      </c>
      <c r="I19" s="47">
        <v>89.16083916083916</v>
      </c>
    </row>
    <row r="20" spans="1:9">
      <c r="A20" s="47">
        <v>0</v>
      </c>
      <c r="B20" s="47">
        <v>0</v>
      </c>
      <c r="C20" s="47">
        <v>0</v>
      </c>
      <c r="D20" s="47">
        <v>3.8461538461538463</v>
      </c>
      <c r="E20" s="47">
        <v>0</v>
      </c>
      <c r="F20" s="47">
        <v>2.5</v>
      </c>
      <c r="G20" s="47">
        <v>5</v>
      </c>
      <c r="H20" s="47">
        <v>0</v>
      </c>
      <c r="I20" s="47">
        <v>1.048951048951049</v>
      </c>
    </row>
    <row r="21" spans="1:9">
      <c r="A21" s="47">
        <v>0</v>
      </c>
      <c r="B21" s="47">
        <v>7.6923076923076925</v>
      </c>
      <c r="C21" s="47">
        <v>6.666666666666667</v>
      </c>
      <c r="D21" s="47">
        <v>3.8461538461538463</v>
      </c>
      <c r="E21" s="47">
        <v>0</v>
      </c>
      <c r="F21" s="47">
        <v>0</v>
      </c>
      <c r="G21" s="47">
        <v>5</v>
      </c>
      <c r="H21" s="47">
        <v>0</v>
      </c>
      <c r="I21" s="47">
        <v>2.0979020979020979</v>
      </c>
    </row>
  </sheetData>
  <mergeCells count="11">
    <mergeCell ref="A11:D11"/>
    <mergeCell ref="A12:D12"/>
    <mergeCell ref="A13:D13"/>
    <mergeCell ref="A9:D9"/>
    <mergeCell ref="A10:D10"/>
    <mergeCell ref="A1:M1"/>
    <mergeCell ref="A5:M5"/>
    <mergeCell ref="A6:D6"/>
    <mergeCell ref="A7:D7"/>
    <mergeCell ref="A8:D8"/>
    <mergeCell ref="A2:M4"/>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M17"/>
  <sheetViews>
    <sheetView workbookViewId="0">
      <selection activeCell="O16" sqref="O16"/>
    </sheetView>
  </sheetViews>
  <sheetFormatPr defaultRowHeight="12.75"/>
  <cols>
    <col min="1" max="13" width="9.7109375" customWidth="1"/>
  </cols>
  <sheetData>
    <row r="1" spans="1:13" ht="18" customHeight="1">
      <c r="A1" s="79" t="s">
        <v>34</v>
      </c>
      <c r="B1" s="79"/>
      <c r="C1" s="79"/>
      <c r="D1" s="79"/>
      <c r="E1" s="79"/>
      <c r="F1" s="79"/>
      <c r="G1" s="79"/>
      <c r="H1" s="79"/>
      <c r="I1" s="79"/>
      <c r="J1" s="79"/>
      <c r="K1" s="79"/>
      <c r="L1" s="79"/>
      <c r="M1" s="79"/>
    </row>
    <row r="2" spans="1:13" ht="12.95" customHeight="1" thickBot="1">
      <c r="A2" s="1"/>
      <c r="B2" s="1"/>
      <c r="C2" s="1"/>
      <c r="D2" s="1"/>
      <c r="E2" s="1"/>
      <c r="F2" s="1"/>
      <c r="G2" s="1"/>
      <c r="H2" s="1"/>
      <c r="I2" s="1"/>
      <c r="J2" s="1"/>
      <c r="K2" s="1"/>
      <c r="L2" s="1"/>
      <c r="M2" s="1"/>
    </row>
    <row r="3" spans="1:13" s="2" customFormat="1" ht="18" customHeight="1" thickTop="1" thickBot="1">
      <c r="A3" s="102"/>
      <c r="B3" s="103"/>
      <c r="C3" s="103"/>
      <c r="D3" s="104"/>
      <c r="E3" s="3" t="s">
        <v>1</v>
      </c>
      <c r="F3" s="4" t="s">
        <v>2</v>
      </c>
      <c r="G3" s="4" t="s">
        <v>3</v>
      </c>
      <c r="H3" s="4" t="s">
        <v>4</v>
      </c>
      <c r="I3" s="4" t="s">
        <v>5</v>
      </c>
      <c r="J3" s="4" t="s">
        <v>6</v>
      </c>
      <c r="K3" s="4" t="s">
        <v>7</v>
      </c>
      <c r="L3" s="5" t="s">
        <v>8</v>
      </c>
      <c r="M3" s="6" t="s">
        <v>9</v>
      </c>
    </row>
    <row r="4" spans="1:13" ht="15.95" customHeight="1" thickTop="1">
      <c r="A4" s="94" t="s">
        <v>35</v>
      </c>
      <c r="B4" s="95"/>
      <c r="C4" s="95"/>
      <c r="D4" s="96"/>
      <c r="E4" s="52">
        <v>335</v>
      </c>
      <c r="F4" s="52">
        <v>104</v>
      </c>
      <c r="G4" s="52">
        <v>104</v>
      </c>
      <c r="H4" s="52">
        <v>104</v>
      </c>
      <c r="I4" s="52">
        <v>212</v>
      </c>
      <c r="J4" s="52">
        <v>178</v>
      </c>
      <c r="K4" s="52">
        <v>130</v>
      </c>
      <c r="L4" s="53">
        <v>158</v>
      </c>
      <c r="M4" s="54">
        <f>SUM(E4:L4)</f>
        <v>1325</v>
      </c>
    </row>
    <row r="5" spans="1:13" ht="15.95" customHeight="1">
      <c r="A5" s="78" t="s">
        <v>49</v>
      </c>
      <c r="B5" s="76"/>
      <c r="C5" s="76"/>
      <c r="D5" s="77"/>
      <c r="E5" s="55">
        <v>12</v>
      </c>
      <c r="F5" s="55">
        <v>43</v>
      </c>
      <c r="G5" s="55">
        <v>39</v>
      </c>
      <c r="H5" s="55">
        <v>45</v>
      </c>
      <c r="I5" s="55">
        <v>66</v>
      </c>
      <c r="J5" s="55">
        <v>84</v>
      </c>
      <c r="K5" s="55">
        <v>75</v>
      </c>
      <c r="L5" s="56">
        <v>50</v>
      </c>
      <c r="M5" s="57">
        <f>SUM(E5:L5)</f>
        <v>414</v>
      </c>
    </row>
    <row r="6" spans="1:13" ht="15.95" customHeight="1" thickBot="1">
      <c r="A6" s="88" t="s">
        <v>50</v>
      </c>
      <c r="B6" s="120"/>
      <c r="C6" s="120"/>
      <c r="D6" s="121"/>
      <c r="E6" s="58">
        <v>14</v>
      </c>
      <c r="F6" s="59">
        <v>21</v>
      </c>
      <c r="G6" s="59">
        <v>19</v>
      </c>
      <c r="H6" s="59">
        <v>33</v>
      </c>
      <c r="I6" s="59">
        <v>51</v>
      </c>
      <c r="J6" s="59">
        <v>32</v>
      </c>
      <c r="K6" s="59">
        <v>41</v>
      </c>
      <c r="L6" s="59">
        <v>24</v>
      </c>
      <c r="M6" s="60">
        <f>SUM(E6:L6)</f>
        <v>235</v>
      </c>
    </row>
    <row r="7" spans="1:13" ht="13.5" thickTop="1">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ht="18" customHeight="1">
      <c r="A10" s="119" t="s">
        <v>36</v>
      </c>
      <c r="B10" s="119"/>
      <c r="C10" s="119"/>
      <c r="D10" s="119"/>
      <c r="E10" s="119"/>
      <c r="F10" s="119"/>
      <c r="G10" s="119"/>
      <c r="H10" s="119"/>
      <c r="I10" s="119"/>
      <c r="J10" s="119"/>
      <c r="K10" s="119"/>
      <c r="L10" s="119"/>
      <c r="M10" s="119"/>
    </row>
    <row r="11" spans="1:13" ht="12.95" customHeight="1" thickBot="1">
      <c r="A11" s="1"/>
      <c r="B11" s="1"/>
      <c r="C11" s="1"/>
      <c r="D11" s="1"/>
      <c r="E11" s="1"/>
      <c r="F11" s="1"/>
      <c r="G11" s="1"/>
      <c r="H11" s="1"/>
      <c r="I11" s="1"/>
      <c r="J11" s="1"/>
      <c r="K11" s="1"/>
      <c r="L11" s="1"/>
      <c r="M11" s="1"/>
    </row>
    <row r="12" spans="1:13" s="2" customFormat="1" ht="18" customHeight="1" thickTop="1" thickBot="1">
      <c r="A12" s="102"/>
      <c r="B12" s="103"/>
      <c r="C12" s="103"/>
      <c r="D12" s="104"/>
      <c r="E12" s="3" t="s">
        <v>1</v>
      </c>
      <c r="F12" s="4" t="s">
        <v>2</v>
      </c>
      <c r="G12" s="4" t="s">
        <v>3</v>
      </c>
      <c r="H12" s="4" t="s">
        <v>4</v>
      </c>
      <c r="I12" s="4" t="s">
        <v>5</v>
      </c>
      <c r="J12" s="4" t="s">
        <v>6</v>
      </c>
      <c r="K12" s="4" t="s">
        <v>7</v>
      </c>
      <c r="L12" s="50" t="s">
        <v>8</v>
      </c>
      <c r="M12" s="51" t="s">
        <v>9</v>
      </c>
    </row>
    <row r="13" spans="1:13" ht="15.95" customHeight="1" thickTop="1">
      <c r="A13" s="94" t="s">
        <v>37</v>
      </c>
      <c r="B13" s="95"/>
      <c r="C13" s="95"/>
      <c r="D13" s="96"/>
      <c r="E13" s="15">
        <v>16</v>
      </c>
      <c r="F13" s="15">
        <v>12</v>
      </c>
      <c r="G13" s="15">
        <v>6</v>
      </c>
      <c r="H13" s="15">
        <v>4</v>
      </c>
      <c r="I13" s="15">
        <v>2</v>
      </c>
      <c r="J13" s="15">
        <v>17</v>
      </c>
      <c r="K13" s="15">
        <v>25</v>
      </c>
      <c r="L13" s="48">
        <v>19</v>
      </c>
      <c r="M13" s="49">
        <f>SUM(E13:L13)</f>
        <v>101</v>
      </c>
    </row>
    <row r="14" spans="1:13" ht="15.95" customHeight="1">
      <c r="A14" s="78" t="s">
        <v>38</v>
      </c>
      <c r="B14" s="76"/>
      <c r="C14" s="76"/>
      <c r="D14" s="77"/>
      <c r="E14" s="14">
        <v>6</v>
      </c>
      <c r="F14" s="14">
        <v>9</v>
      </c>
      <c r="G14" s="14">
        <v>7</v>
      </c>
      <c r="H14" s="14">
        <v>16</v>
      </c>
      <c r="I14" s="14">
        <v>7</v>
      </c>
      <c r="J14" s="14">
        <v>19</v>
      </c>
      <c r="K14" s="14">
        <v>14</v>
      </c>
      <c r="L14" s="16">
        <v>7</v>
      </c>
      <c r="M14" s="26">
        <f>SUM(E14:L14)</f>
        <v>85</v>
      </c>
    </row>
    <row r="15" spans="1:13" ht="15.95" customHeight="1" thickBot="1">
      <c r="A15" s="99" t="s">
        <v>39</v>
      </c>
      <c r="B15" s="89"/>
      <c r="C15" s="89"/>
      <c r="D15" s="90"/>
      <c r="E15" s="17">
        <v>0</v>
      </c>
      <c r="F15" s="18">
        <v>0</v>
      </c>
      <c r="G15" s="18">
        <v>1</v>
      </c>
      <c r="H15" s="18">
        <v>0</v>
      </c>
      <c r="I15" s="18">
        <v>0</v>
      </c>
      <c r="J15" s="18">
        <v>2</v>
      </c>
      <c r="K15" s="18">
        <v>0</v>
      </c>
      <c r="L15" s="20">
        <v>0</v>
      </c>
      <c r="M15" s="27">
        <f>SUM(E15:L15)</f>
        <v>3</v>
      </c>
    </row>
    <row r="16" spans="1:13" ht="15.95" customHeight="1" thickTop="1" thickBot="1">
      <c r="A16" s="116" t="s">
        <v>40</v>
      </c>
      <c r="B16" s="117"/>
      <c r="C16" s="117"/>
      <c r="D16" s="118"/>
      <c r="E16" s="10">
        <f>SUM(E13:E15)</f>
        <v>22</v>
      </c>
      <c r="F16" s="11">
        <f t="shared" ref="F16:M16" si="0">SUM(F13:F15)</f>
        <v>21</v>
      </c>
      <c r="G16" s="11">
        <f t="shared" si="0"/>
        <v>14</v>
      </c>
      <c r="H16" s="11">
        <f t="shared" si="0"/>
        <v>20</v>
      </c>
      <c r="I16" s="11">
        <f t="shared" si="0"/>
        <v>9</v>
      </c>
      <c r="J16" s="11">
        <f t="shared" si="0"/>
        <v>38</v>
      </c>
      <c r="K16" s="11">
        <f t="shared" si="0"/>
        <v>39</v>
      </c>
      <c r="L16" s="23">
        <f t="shared" si="0"/>
        <v>26</v>
      </c>
      <c r="M16" s="24">
        <f t="shared" si="0"/>
        <v>189</v>
      </c>
    </row>
    <row r="17" ht="13.5" thickTop="1"/>
  </sheetData>
  <mergeCells count="11">
    <mergeCell ref="A3:D3"/>
    <mergeCell ref="A15:D15"/>
    <mergeCell ref="A16:D16"/>
    <mergeCell ref="A10:M10"/>
    <mergeCell ref="A1:M1"/>
    <mergeCell ref="A12:D12"/>
    <mergeCell ref="A13:D13"/>
    <mergeCell ref="A14:D14"/>
    <mergeCell ref="A4:D4"/>
    <mergeCell ref="A5:D5"/>
    <mergeCell ref="A6:D6"/>
  </mergeCells>
  <phoneticPr fontId="4" type="noConversion"/>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4</vt:i4>
      </vt:variant>
    </vt:vector>
  </HeadingPairs>
  <TitlesOfParts>
    <vt:vector size="8" baseType="lpstr">
      <vt:lpstr>Konk1</vt:lpstr>
      <vt:lpstr>Konk2</vt:lpstr>
      <vt:lpstr>Konk3</vt:lpstr>
      <vt:lpstr>Konk4</vt:lpstr>
      <vt:lpstr>Konk1!Oblasť_tlače</vt:lpstr>
      <vt:lpstr>Konk2!Oblasť_tlače</vt:lpstr>
      <vt:lpstr>Konk3!Oblasť_tlače</vt:lpstr>
      <vt:lpstr>Konk4!Oblasť_tlače</vt:lpstr>
    </vt:vector>
  </TitlesOfParts>
  <Company>Ministerstvo spravodlivosti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marian.varga</dc:creator>
  <cp:lastModifiedBy>marian.varga</cp:lastModifiedBy>
  <cp:lastPrinted>2012-03-06T06:49:04Z</cp:lastPrinted>
  <dcterms:created xsi:type="dcterms:W3CDTF">2009-02-03T08:24:51Z</dcterms:created>
  <dcterms:modified xsi:type="dcterms:W3CDTF">2012-03-06T06:49:12Z</dcterms:modified>
</cp:coreProperties>
</file>