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155" windowHeight="11565" activeTab="0"/>
  </bookViews>
  <sheets>
    <sheet name="30.Osobit.TČ-IX. HLAVA" sheetId="1" r:id="rId1"/>
  </sheets>
  <externalReferences>
    <externalReference r:id="rId4"/>
  </externalReferences>
  <definedNames>
    <definedName name="_xlnm.Print_Area" localSheetId="0">'30.Osobit.TČ-IX. HLAVA'!$A$1:$O$14</definedName>
  </definedNames>
  <calcPr fullCalcOnLoad="1"/>
</workbook>
</file>

<file path=xl/sharedStrings.xml><?xml version="1.0" encoding="utf-8"?>
<sst xmlns="http://schemas.openxmlformats.org/spreadsheetml/2006/main" count="38" uniqueCount="26">
  <si>
    <t>IX. HLAVA - trestné činy proti majetku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</si>
  <si>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</si>
  <si>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</si>
  <si>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</si>
  <si>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</si>
  <si>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</si>
  <si>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</si>
  <si>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</si>
  <si>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</si>
  <si>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</si>
  <si>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</si>
  <si>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</si>
  <si>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</si>
  <si>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</si>
  <si>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</si>
  <si>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247, 248, 250 Tr.z.</t>
  </si>
  <si>
    <t>BA</t>
  </si>
  <si>
    <t>-</t>
  </si>
  <si>
    <t>TT</t>
  </si>
  <si>
    <t>TN</t>
  </si>
  <si>
    <t>NR</t>
  </si>
  <si>
    <t>ZA</t>
  </si>
  <si>
    <t>BB</t>
  </si>
  <si>
    <t>KE</t>
  </si>
  <si>
    <t>ŠP.TR.SÚD</t>
  </si>
  <si>
    <t>SR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</si>
</sst>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39">
    <font>
      <sz val="10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  <font>
      <b/>
      <sz val="18"/>
      <color theme="3"/>
      <name val="Cambria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sz val="10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8" fillId="0" borderId="0">
      <alignment horizontal="center" vertical="top"/>
      <protection/>
    </xf>
    <xf numFmtId="0" fontId="2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9" fontId="22" fillId="0" borderId="0" applyFont="0" applyFill="0" applyBorder="0" applyAlignment="0" applyProtection="0"/>
    <xf numFmtId="0" fontId="22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0" fillId="24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" fontId="0" fillId="0" borderId="8" applyBorder="0">
      <alignment horizontal="right" vertical="center" wrapText="1" indent="1"/>
      <protection/>
    </xf>
    <xf numFmtId="0" fontId="34" fillId="25" borderId="9" applyNumberFormat="0" applyAlignment="0" applyProtection="0"/>
    <xf numFmtId="0" fontId="35" fillId="26" borderId="9" applyNumberFormat="0" applyAlignment="0" applyProtection="0"/>
    <xf numFmtId="0" fontId="36" fillId="26" borderId="10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23" fillId="33" borderId="0" applyNumberFormat="0" applyBorder="0" applyAlignment="0" applyProtection="0"/>
  </cellStyleXfs>
  <cellXfs count="55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164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3" fontId="0" fillId="0" borderId="25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 wrapText="1"/>
    </xf>
    <xf numFmtId="3" fontId="0" fillId="0" borderId="27" xfId="0" applyNumberFormat="1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3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3" fontId="18" fillId="0" borderId="31" xfId="0" applyNumberFormat="1" applyFont="1" applyBorder="1" applyAlignment="1">
      <alignment horizontal="center" vertical="center" wrapText="1"/>
    </xf>
    <xf numFmtId="3" fontId="18" fillId="0" borderId="32" xfId="0" applyNumberFormat="1" applyFont="1" applyBorder="1" applyAlignment="1">
      <alignment horizontal="center" vertical="center" wrapText="1"/>
    </xf>
    <xf numFmtId="164" fontId="18" fillId="0" borderId="33" xfId="0" applyNumberFormat="1" applyFont="1" applyBorder="1" applyAlignment="1">
      <alignment horizontal="center" vertical="center" wrapText="1"/>
    </xf>
    <xf numFmtId="3" fontId="18" fillId="0" borderId="33" xfId="0" applyNumberFormat="1" applyFont="1" applyBorder="1" applyAlignment="1">
      <alignment horizontal="center" vertical="center" wrapText="1"/>
    </xf>
    <xf numFmtId="3" fontId="18" fillId="0" borderId="34" xfId="0" applyNumberFormat="1" applyFont="1" applyFill="1" applyBorder="1" applyAlignment="1">
      <alignment horizontal="center" vertical="center" wrapText="1"/>
    </xf>
    <xf numFmtId="3" fontId="18" fillId="0" borderId="34" xfId="0" applyNumberFormat="1" applyFont="1" applyBorder="1" applyAlignment="1">
      <alignment horizontal="center" vertical="center" wrapText="1"/>
    </xf>
    <xf numFmtId="3" fontId="18" fillId="0" borderId="35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right" vertical="center" wrapText="1" indent="2"/>
    </xf>
    <xf numFmtId="0" fontId="0" fillId="0" borderId="0" xfId="0" applyAlignment="1">
      <alignment horizontal="right" vertical="center" wrapText="1" indent="2"/>
    </xf>
    <xf numFmtId="164" fontId="0" fillId="0" borderId="0" xfId="0" applyNumberFormat="1" applyAlignment="1">
      <alignment horizontal="right" vertical="center" wrapText="1" indent="1"/>
    </xf>
    <xf numFmtId="3" fontId="18" fillId="0" borderId="0" xfId="54" applyFont="1" applyBorder="1">
      <alignment horizontal="right" vertical="center" wrapText="1" inden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</cellXfs>
  <cellStyles count="52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vy zar.hore" xfId="43"/>
    <cellStyle name="Neutrálna" xfId="44"/>
    <cellStyle name="normálne 2" xfId="45"/>
    <cellStyle name="normální_List1" xfId="46"/>
    <cellStyle name="Percent" xfId="47"/>
    <cellStyle name="Poznámka" xfId="48"/>
    <cellStyle name="Prepojená bunka" xfId="49"/>
    <cellStyle name="Spolu" xfId="50"/>
    <cellStyle name="Štýl 1" xfId="51"/>
    <cellStyle name="Text upozornenia" xfId="52"/>
    <cellStyle name="Titul" xfId="53"/>
    <cellStyle name="vpravo_1" xfId="54"/>
    <cellStyle name="Vstup" xfId="55"/>
    <cellStyle name="Výpočet" xfId="56"/>
    <cellStyle name="Výstup" xfId="57"/>
    <cellStyle name="Vysvetľujúci text" xfId="58"/>
    <cellStyle name="Zlá" xfId="59"/>
    <cellStyle name="Zvýraznenie1" xfId="60"/>
    <cellStyle name="Zvýraznenie2" xfId="61"/>
    <cellStyle name="Zvýraznenie3" xfId="62"/>
    <cellStyle name="Zvýraznenie4" xfId="63"/>
    <cellStyle name="Zvýraznenie5" xfId="64"/>
    <cellStyle name="Zvýraznenie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Roc2010-TR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svetlivky"/>
      <sheetName val="01.Tr.agenda OS (1)"/>
      <sheetName val="02.Tr.agenda OS (2)"/>
      <sheetName val="03.Tr.agenda OS (3)"/>
      <sheetName val="04.Tr.agenda-KS(1)"/>
      <sheetName val="05.Tr.agenda-KS(2)"/>
      <sheetName val="06.Tr.agenda-KS(3)"/>
      <sheetName val="07.Počet došlých vecí (GRAF)"/>
      <sheetName val="08.Počet odsúd. a trestoch"/>
      <sheetName val="09.Počet odsúd.(GRAF)"/>
      <sheetName val="10.Druhy trestov(GRAF)"/>
      <sheetName val="11.Mladiství "/>
      <sheetName val="12.Mladiství (GRAF)"/>
      <sheetName val="13.Ženy"/>
      <sheetName val="14.Ženy (GRAF)"/>
      <sheetName val="15.Prehľad Recidivisti"/>
      <sheetName val="16.R-kateg.pachat.(1)"/>
      <sheetName val="17.R-kateg.pachat.(2)"/>
      <sheetName val="18.R-kateg.pachat.(3)"/>
      <sheetName val="19.Osobit.TČ-I. HL."/>
      <sheetName val="20.Osobit.TČ-II.HL."/>
      <sheetName val="21.Osobit.TČ-III. HL."/>
      <sheetName val="22.Osobit.TČ-IV. HL."/>
      <sheetName val="23.Osobit.TČ-VIII.HL."/>
      <sheetName val="24.Osobit.TČ-IX.HL."/>
      <sheetName val="25.Osobit.TČ-III. HLAVA"/>
      <sheetName val="26.Osobit.TČ-V.HLAVA"/>
      <sheetName val="27.Osobit.TČ-VI. HLAVA"/>
      <sheetName val="28.Osobit.TČ-VII. HLAVA"/>
      <sheetName val="29.Osobit.TČ-VIII.HLAVA"/>
      <sheetName val="30.Osobit.TČ-IX. HLAVA"/>
      <sheetName val="31.Podiel počtu odsúd.(GRAF)"/>
      <sheetName val="32.Najťažšie trest.činy (GRAF)"/>
      <sheetName val="33.Upustenie od potrest"/>
      <sheetName val="34.Oslobodenie"/>
      <sheetName val="35.Oslobodenie(2)"/>
      <sheetName val="36.Dom.väzenie"/>
      <sheetName val="37.Vplyv alkoh.(1)"/>
      <sheetName val="38.Vplyv alkoh.(2)"/>
      <sheetName val="39.Vplyv alkoh.(3)"/>
      <sheetName val="40.Návyk.látky (1)"/>
      <sheetName val="41.Návyk.látky (2)"/>
      <sheetName val="42.Ochran.opatrenia"/>
      <sheetName val="43.Neralizov.PALaPTL"/>
      <sheetName val="44.OS-nenastúp.tresty"/>
      <sheetName val="45.Odvolania-T"/>
      <sheetName val=" 46.Rýchlosť konania"/>
      <sheetName val="47.Súdna väzba"/>
      <sheetName val="48.Súdna väzba-P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SheetLayoutView="100" zoomScalePageLayoutView="0" workbookViewId="0" topLeftCell="A1">
      <selection activeCell="R16" sqref="R16"/>
    </sheetView>
  </sheetViews>
  <sheetFormatPr defaultColWidth="9.140625" defaultRowHeight="12.75"/>
  <cols>
    <col min="1" max="1" width="10.7109375" style="0" customWidth="1"/>
    <col min="2" max="2" width="10.00390625" style="0" bestFit="1" customWidth="1"/>
    <col min="3" max="3" width="8.28125" style="0" customWidth="1"/>
    <col min="4" max="4" width="6.28125" style="0" customWidth="1"/>
    <col min="5" max="5" width="8.28125" style="0" customWidth="1"/>
    <col min="6" max="6" width="6.28125" style="0" customWidth="1"/>
    <col min="7" max="7" width="7.57421875" style="0" customWidth="1"/>
    <col min="8" max="8" width="6.28125" style="0" customWidth="1"/>
    <col min="9" max="9" width="7.57421875" style="0" customWidth="1"/>
    <col min="10" max="10" width="6.28125" style="0" customWidth="1"/>
    <col min="11" max="13" width="8.28125" style="0" customWidth="1"/>
    <col min="14" max="14" width="7.57421875" style="0" customWidth="1"/>
    <col min="15" max="15" width="13.140625" style="0" customWidth="1"/>
  </cols>
  <sheetData>
    <row r="1" spans="1:15" s="2" customFormat="1" ht="16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s="2" customFormat="1" ht="19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15" s="2" customFormat="1" ht="42" customHeight="1" thickTop="1">
      <c r="A3" s="5" t="s">
        <v>1</v>
      </c>
      <c r="B3" s="6" t="s">
        <v>2</v>
      </c>
      <c r="C3" s="7" t="s">
        <v>3</v>
      </c>
      <c r="D3" s="7"/>
      <c r="E3" s="7"/>
      <c r="F3" s="7"/>
      <c r="G3" s="7"/>
      <c r="H3" s="7"/>
      <c r="I3" s="7"/>
      <c r="J3" s="7"/>
      <c r="K3" s="7" t="s">
        <v>4</v>
      </c>
      <c r="L3" s="7"/>
      <c r="M3" s="7"/>
      <c r="N3" s="7"/>
      <c r="O3" s="8" t="s">
        <v>5</v>
      </c>
    </row>
    <row r="4" spans="1:15" s="2" customFormat="1" ht="60" customHeight="1" thickBot="1">
      <c r="A4" s="9"/>
      <c r="B4" s="10"/>
      <c r="C4" s="11" t="s">
        <v>6</v>
      </c>
      <c r="D4" s="11" t="s">
        <v>7</v>
      </c>
      <c r="E4" s="11" t="s">
        <v>8</v>
      </c>
      <c r="F4" s="11" t="s">
        <v>7</v>
      </c>
      <c r="G4" s="11" t="s">
        <v>9</v>
      </c>
      <c r="H4" s="11" t="s">
        <v>7</v>
      </c>
      <c r="I4" s="11" t="s">
        <v>10</v>
      </c>
      <c r="J4" s="11" t="s">
        <v>7</v>
      </c>
      <c r="K4" s="11" t="s">
        <v>11</v>
      </c>
      <c r="L4" s="11" t="s">
        <v>12</v>
      </c>
      <c r="M4" s="11" t="s">
        <v>13</v>
      </c>
      <c r="N4" s="11" t="s">
        <v>14</v>
      </c>
      <c r="O4" s="12" t="s">
        <v>15</v>
      </c>
    </row>
    <row r="5" spans="1:15" s="2" customFormat="1" ht="19.5" customHeight="1" thickTop="1">
      <c r="A5" s="13" t="s">
        <v>16</v>
      </c>
      <c r="B5" s="14">
        <v>174</v>
      </c>
      <c r="C5" s="15">
        <v>11</v>
      </c>
      <c r="D5" s="16">
        <f>C5/B5*100</f>
        <v>6.321839080459771</v>
      </c>
      <c r="E5" s="15">
        <v>146</v>
      </c>
      <c r="F5" s="16">
        <f>E5/B5*100</f>
        <v>83.9080459770115</v>
      </c>
      <c r="G5" s="15">
        <v>11</v>
      </c>
      <c r="H5" s="16">
        <f>G5/B5*100</f>
        <v>6.321839080459771</v>
      </c>
      <c r="I5" s="17">
        <v>0</v>
      </c>
      <c r="J5" s="16" t="s">
        <v>17</v>
      </c>
      <c r="K5" s="18">
        <v>0</v>
      </c>
      <c r="L5" s="18">
        <v>45</v>
      </c>
      <c r="M5" s="18">
        <v>24</v>
      </c>
      <c r="N5" s="18">
        <v>0</v>
      </c>
      <c r="O5" s="19">
        <v>82</v>
      </c>
    </row>
    <row r="6" spans="1:15" s="2" customFormat="1" ht="19.5" customHeight="1">
      <c r="A6" s="20" t="s">
        <v>18</v>
      </c>
      <c r="B6" s="21">
        <v>80</v>
      </c>
      <c r="C6" s="22">
        <v>5</v>
      </c>
      <c r="D6" s="23">
        <f aca="true" t="shared" si="0" ref="D6:D14">C6/B6*100</f>
        <v>6.25</v>
      </c>
      <c r="E6" s="22">
        <v>67</v>
      </c>
      <c r="F6" s="23">
        <f aca="true" t="shared" si="1" ref="F6:F14">E6/B6*100</f>
        <v>83.75</v>
      </c>
      <c r="G6" s="22">
        <v>1</v>
      </c>
      <c r="H6" s="23">
        <f aca="true" t="shared" si="2" ref="H6:H14">G6/B6*100</f>
        <v>1.25</v>
      </c>
      <c r="I6" s="24">
        <v>0</v>
      </c>
      <c r="J6" s="23" t="s">
        <v>17</v>
      </c>
      <c r="K6" s="25">
        <v>2</v>
      </c>
      <c r="L6" s="25">
        <v>26</v>
      </c>
      <c r="M6" s="25">
        <v>28</v>
      </c>
      <c r="N6" s="25">
        <v>0</v>
      </c>
      <c r="O6" s="26">
        <v>36</v>
      </c>
    </row>
    <row r="7" spans="1:15" s="2" customFormat="1" ht="19.5" customHeight="1">
      <c r="A7" s="20" t="s">
        <v>19</v>
      </c>
      <c r="B7" s="21">
        <v>44</v>
      </c>
      <c r="C7" s="22">
        <v>3</v>
      </c>
      <c r="D7" s="23">
        <f t="shared" si="0"/>
        <v>6.8181818181818175</v>
      </c>
      <c r="E7" s="22">
        <v>33</v>
      </c>
      <c r="F7" s="23">
        <f t="shared" si="1"/>
        <v>75</v>
      </c>
      <c r="G7" s="22">
        <v>7</v>
      </c>
      <c r="H7" s="23">
        <f t="shared" si="2"/>
        <v>15.909090909090908</v>
      </c>
      <c r="I7" s="24">
        <v>0</v>
      </c>
      <c r="J7" s="23" t="s">
        <v>17</v>
      </c>
      <c r="K7" s="25">
        <v>0</v>
      </c>
      <c r="L7" s="25">
        <v>7</v>
      </c>
      <c r="M7" s="25">
        <v>8</v>
      </c>
      <c r="N7" s="25">
        <v>0</v>
      </c>
      <c r="O7" s="26">
        <v>26</v>
      </c>
    </row>
    <row r="8" spans="1:15" s="2" customFormat="1" ht="19.5" customHeight="1">
      <c r="A8" s="20" t="s">
        <v>20</v>
      </c>
      <c r="B8" s="21">
        <v>98</v>
      </c>
      <c r="C8" s="22">
        <v>15</v>
      </c>
      <c r="D8" s="23">
        <f t="shared" si="0"/>
        <v>15.306122448979592</v>
      </c>
      <c r="E8" s="22">
        <v>70</v>
      </c>
      <c r="F8" s="23">
        <f t="shared" si="1"/>
        <v>71.42857142857143</v>
      </c>
      <c r="G8" s="22">
        <v>12</v>
      </c>
      <c r="H8" s="23">
        <f t="shared" si="2"/>
        <v>12.244897959183673</v>
      </c>
      <c r="I8" s="24">
        <v>1</v>
      </c>
      <c r="J8" s="23">
        <f>I8/B8*100</f>
        <v>1.0204081632653061</v>
      </c>
      <c r="K8" s="25">
        <v>6</v>
      </c>
      <c r="L8" s="25">
        <v>17</v>
      </c>
      <c r="M8" s="25">
        <v>21</v>
      </c>
      <c r="N8" s="25">
        <v>0</v>
      </c>
      <c r="O8" s="27">
        <v>56</v>
      </c>
    </row>
    <row r="9" spans="1:15" s="2" customFormat="1" ht="19.5" customHeight="1">
      <c r="A9" s="20" t="s">
        <v>21</v>
      </c>
      <c r="B9" s="21">
        <v>78</v>
      </c>
      <c r="C9" s="22">
        <v>4</v>
      </c>
      <c r="D9" s="23">
        <f t="shared" si="0"/>
        <v>5.128205128205128</v>
      </c>
      <c r="E9" s="22">
        <v>54</v>
      </c>
      <c r="F9" s="23">
        <f t="shared" si="1"/>
        <v>69.23076923076923</v>
      </c>
      <c r="G9" s="22">
        <v>16</v>
      </c>
      <c r="H9" s="23">
        <f t="shared" si="2"/>
        <v>20.51282051282051</v>
      </c>
      <c r="I9" s="24">
        <v>0</v>
      </c>
      <c r="J9" s="23" t="s">
        <v>17</v>
      </c>
      <c r="K9" s="25">
        <v>1</v>
      </c>
      <c r="L9" s="25">
        <v>15</v>
      </c>
      <c r="M9" s="25">
        <v>14</v>
      </c>
      <c r="N9" s="25">
        <v>2</v>
      </c>
      <c r="O9" s="26">
        <v>61</v>
      </c>
    </row>
    <row r="10" spans="1:15" s="2" customFormat="1" ht="19.5" customHeight="1">
      <c r="A10" s="20" t="s">
        <v>22</v>
      </c>
      <c r="B10" s="21">
        <v>123</v>
      </c>
      <c r="C10" s="22">
        <v>15</v>
      </c>
      <c r="D10" s="23">
        <f t="shared" si="0"/>
        <v>12.195121951219512</v>
      </c>
      <c r="E10" s="28">
        <v>92</v>
      </c>
      <c r="F10" s="23">
        <f t="shared" si="1"/>
        <v>74.79674796747967</v>
      </c>
      <c r="G10" s="22">
        <v>13</v>
      </c>
      <c r="H10" s="23">
        <f t="shared" si="2"/>
        <v>10.569105691056912</v>
      </c>
      <c r="I10" s="24">
        <v>0</v>
      </c>
      <c r="J10" s="23" t="s">
        <v>17</v>
      </c>
      <c r="K10" s="25">
        <v>2</v>
      </c>
      <c r="L10" s="25">
        <v>26</v>
      </c>
      <c r="M10" s="25">
        <v>20</v>
      </c>
      <c r="N10" s="25">
        <v>0</v>
      </c>
      <c r="O10" s="27">
        <v>73</v>
      </c>
    </row>
    <row r="11" spans="1:15" s="2" customFormat="1" ht="19.5" customHeight="1">
      <c r="A11" s="20" t="s">
        <v>8</v>
      </c>
      <c r="B11" s="21">
        <v>108</v>
      </c>
      <c r="C11" s="22">
        <v>8</v>
      </c>
      <c r="D11" s="23">
        <f t="shared" si="0"/>
        <v>7.4074074074074066</v>
      </c>
      <c r="E11" s="28">
        <v>78</v>
      </c>
      <c r="F11" s="23">
        <f t="shared" si="1"/>
        <v>72.22222222222221</v>
      </c>
      <c r="G11" s="22">
        <v>13</v>
      </c>
      <c r="H11" s="23">
        <f t="shared" si="2"/>
        <v>12.037037037037036</v>
      </c>
      <c r="I11" s="24">
        <v>0</v>
      </c>
      <c r="J11" s="23" t="s">
        <v>17</v>
      </c>
      <c r="K11" s="25">
        <v>2</v>
      </c>
      <c r="L11" s="25">
        <v>16</v>
      </c>
      <c r="M11" s="25">
        <v>29</v>
      </c>
      <c r="N11" s="25">
        <v>0</v>
      </c>
      <c r="O11" s="27">
        <v>66</v>
      </c>
    </row>
    <row r="12" spans="1:15" s="2" customFormat="1" ht="19.5" customHeight="1">
      <c r="A12" s="29" t="s">
        <v>23</v>
      </c>
      <c r="B12" s="30">
        <v>146</v>
      </c>
      <c r="C12" s="22">
        <v>19</v>
      </c>
      <c r="D12" s="23">
        <f t="shared" si="0"/>
        <v>13.013698630136986</v>
      </c>
      <c r="E12" s="28">
        <v>100</v>
      </c>
      <c r="F12" s="23">
        <f t="shared" si="1"/>
        <v>68.4931506849315</v>
      </c>
      <c r="G12" s="22">
        <v>22</v>
      </c>
      <c r="H12" s="23">
        <f t="shared" si="2"/>
        <v>15.068493150684931</v>
      </c>
      <c r="I12" s="24">
        <v>3</v>
      </c>
      <c r="J12" s="23">
        <f>I12/B12*100</f>
        <v>2.054794520547945</v>
      </c>
      <c r="K12" s="25">
        <v>3</v>
      </c>
      <c r="L12" s="25">
        <v>25</v>
      </c>
      <c r="M12" s="25">
        <v>69</v>
      </c>
      <c r="N12" s="25">
        <v>1</v>
      </c>
      <c r="O12" s="27">
        <v>73</v>
      </c>
    </row>
    <row r="13" spans="1:15" s="2" customFormat="1" ht="19.5" customHeight="1" thickBot="1">
      <c r="A13" s="31" t="s">
        <v>24</v>
      </c>
      <c r="B13" s="32">
        <v>1</v>
      </c>
      <c r="C13" s="33">
        <v>0</v>
      </c>
      <c r="D13" s="16" t="s">
        <v>17</v>
      </c>
      <c r="E13" s="34">
        <v>1</v>
      </c>
      <c r="F13" s="16">
        <f t="shared" si="1"/>
        <v>100</v>
      </c>
      <c r="G13" s="35">
        <v>0</v>
      </c>
      <c r="H13" s="16" t="s">
        <v>17</v>
      </c>
      <c r="I13" s="17">
        <v>0</v>
      </c>
      <c r="J13" s="16" t="s">
        <v>17</v>
      </c>
      <c r="K13" s="15">
        <v>0</v>
      </c>
      <c r="L13" s="15">
        <v>1</v>
      </c>
      <c r="M13" s="15">
        <v>0</v>
      </c>
      <c r="N13" s="15">
        <v>0</v>
      </c>
      <c r="O13" s="36">
        <v>0</v>
      </c>
    </row>
    <row r="14" spans="1:15" s="2" customFormat="1" ht="24" customHeight="1" thickBot="1" thickTop="1">
      <c r="A14" s="37" t="s">
        <v>25</v>
      </c>
      <c r="B14" s="38">
        <f>SUM(B5:B13)</f>
        <v>852</v>
      </c>
      <c r="C14" s="39">
        <f>SUM(C5:C13)</f>
        <v>80</v>
      </c>
      <c r="D14" s="40">
        <f t="shared" si="0"/>
        <v>9.389671361502346</v>
      </c>
      <c r="E14" s="41">
        <f>SUM(E5:E13)</f>
        <v>641</v>
      </c>
      <c r="F14" s="40">
        <f t="shared" si="1"/>
        <v>75.23474178403757</v>
      </c>
      <c r="G14" s="41">
        <f>SUM(G5:G13)</f>
        <v>95</v>
      </c>
      <c r="H14" s="40">
        <f t="shared" si="2"/>
        <v>11.150234741784038</v>
      </c>
      <c r="I14" s="42">
        <f>SUM(I5:I13)</f>
        <v>4</v>
      </c>
      <c r="J14" s="40">
        <f>I14/B14*100</f>
        <v>0.4694835680751174</v>
      </c>
      <c r="K14" s="43">
        <f>SUM(K5:K13)</f>
        <v>16</v>
      </c>
      <c r="L14" s="43">
        <f>SUM(L5:L13)</f>
        <v>178</v>
      </c>
      <c r="M14" s="43">
        <f>SUM(M5:M13)</f>
        <v>213</v>
      </c>
      <c r="N14" s="39">
        <f>SUM(N5:N13)</f>
        <v>3</v>
      </c>
      <c r="O14" s="44">
        <f>SUM(O5:O13)</f>
        <v>473</v>
      </c>
    </row>
    <row r="15" spans="2:15" ht="13.5" thickTop="1">
      <c r="B15" s="45"/>
      <c r="C15" s="46"/>
      <c r="D15" s="47"/>
      <c r="F15" s="48"/>
      <c r="G15" s="49"/>
      <c r="H15" s="48"/>
      <c r="J15" s="48"/>
      <c r="O15" s="50"/>
    </row>
    <row r="16" ht="12.75">
      <c r="B16" s="51"/>
    </row>
    <row r="26" ht="12.75">
      <c r="A26" s="52"/>
    </row>
    <row r="29" ht="12.75">
      <c r="A29" s="53"/>
    </row>
    <row r="30" ht="12.75">
      <c r="A30" s="54"/>
    </row>
    <row r="31" ht="12.75">
      <c r="A31" s="54"/>
    </row>
    <row r="32" ht="12.75">
      <c r="A32" s="54"/>
    </row>
  </sheetData>
  <sheetProtection/>
  <mergeCells count="6">
    <mergeCell ref="A1:O1"/>
    <mergeCell ref="A2:O2"/>
    <mergeCell ref="A3:A4"/>
    <mergeCell ref="B3:B4"/>
    <mergeCell ref="C3:J3"/>
    <mergeCell ref="K3:N3"/>
  </mergeCells>
  <printOptions horizontalCentered="1"/>
  <pageMargins left="0.9055118110236221" right="0.9055118110236221" top="0.7874015748031497" bottom="0.7874015748031497" header="0.31496062992125984" footer="0.31496062992125984"/>
  <pageSetup horizontalDpi="600" verticalDpi="600" orientation="landscape" paperSize="9" r:id="rId1"/>
  <ignoredErrors>
    <ignoredError sqref="D14 F14 H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2011-04-12T05:52:09Z</dcterms:created>
  <dcterms:modified xsi:type="dcterms:W3CDTF">2011-04-12T05:52:41Z</dcterms:modified>
  <cp:category/>
  <cp:version/>
  <cp:contentType/>
  <cp:contentStatus/>
</cp:coreProperties>
</file>