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45.Odvolania-T" sheetId="1" r:id="rId1"/>
  </sheets>
  <definedNames>
    <definedName name="_xlnm.Print_Area" localSheetId="0">'45.Odvolania-T'!$A$1:$P$18</definedName>
  </definedNames>
  <calcPr fullCalcOnLoad="1"/>
</workbook>
</file>

<file path=xl/sharedStrings.xml><?xml version="1.0" encoding="utf-8"?>
<sst xmlns="http://schemas.openxmlformats.org/spreadsheetml/2006/main" count="37" uniqueCount="25">
  <si>
    <t>PREHĽAD</t>
  </si>
  <si>
    <t xml:space="preserve"> O VÝSLEDKOCH ODVOLACIEHO KONANIA V TRESTNÝCH VECIACH V ROKU 2008</t>
  </si>
  <si>
    <t>(OKRESNÉ SÚDY)</t>
  </si>
  <si>
    <t>Kraj</t>
  </si>
  <si>
    <t xml:space="preserve">Počet osôb vo vybavených odvolaniach + </t>
  </si>
  <si>
    <t>Spôsob vybavenia a podiel na vybavených odvolaniach</t>
  </si>
  <si>
    <t>zamietnuté a späť vzaté</t>
  </si>
  <si>
    <t>zrušené a vrátené</t>
  </si>
  <si>
    <t>zmena</t>
  </si>
  <si>
    <t>oslobodené</t>
  </si>
  <si>
    <t>inak</t>
  </si>
  <si>
    <t>vo výroku o vine</t>
  </si>
  <si>
    <t>trest sprísnený</t>
  </si>
  <si>
    <t>trest zmiernený</t>
  </si>
  <si>
    <t>počet</t>
  </si>
  <si>
    <t>%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</si>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</sst>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 indent="2"/>
    </xf>
    <xf numFmtId="0" fontId="0" fillId="0" borderId="12" xfId="0" applyFont="1" applyBorder="1" applyAlignment="1">
      <alignment horizontal="right" vertical="center" wrapText="1" indent="1"/>
    </xf>
    <xf numFmtId="2" fontId="0" fillId="0" borderId="18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 indent="1"/>
    </xf>
    <xf numFmtId="0" fontId="0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 indent="1"/>
    </xf>
    <xf numFmtId="0" fontId="0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 indent="2"/>
    </xf>
    <xf numFmtId="3" fontId="2" fillId="0" borderId="23" xfId="0" applyNumberFormat="1" applyFont="1" applyBorder="1" applyAlignment="1">
      <alignment horizontal="right" vertical="center" wrapText="1" indent="1"/>
    </xf>
    <xf numFmtId="2" fontId="2" fillId="0" borderId="24" xfId="21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4"/>
  <dimension ref="A1:R21"/>
  <sheetViews>
    <sheetView tabSelected="1" zoomScaleSheetLayoutView="100" workbookViewId="0" topLeftCell="A1">
      <selection activeCell="S22" sqref="S22"/>
    </sheetView>
  </sheetViews>
  <sheetFormatPr defaultColWidth="9.140625" defaultRowHeight="12.75"/>
  <cols>
    <col min="1" max="1" width="6.7109375" style="0" customWidth="1"/>
    <col min="2" max="2" width="12.00390625" style="0" customWidth="1"/>
    <col min="3" max="3" width="7.7109375" style="0" customWidth="1"/>
    <col min="4" max="4" width="7.7109375" style="44" customWidth="1"/>
    <col min="5" max="16" width="7.7109375" style="0" customWidth="1"/>
  </cols>
  <sheetData>
    <row r="1" spans="1:16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9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9.5" customHeight="1" thickTop="1">
      <c r="A5" s="3" t="s">
        <v>3</v>
      </c>
      <c r="B5" s="4" t="s">
        <v>4</v>
      </c>
      <c r="C5" s="5" t="s">
        <v>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ht="19.5" customHeight="1">
      <c r="A6" s="7"/>
      <c r="B6" s="8"/>
      <c r="C6" s="9" t="s">
        <v>6</v>
      </c>
      <c r="D6" s="10"/>
      <c r="E6" s="11" t="s">
        <v>7</v>
      </c>
      <c r="F6" s="11"/>
      <c r="G6" s="11" t="s">
        <v>8</v>
      </c>
      <c r="H6" s="11"/>
      <c r="I6" s="11"/>
      <c r="J6" s="11"/>
      <c r="K6" s="11"/>
      <c r="L6" s="11"/>
      <c r="M6" s="11" t="s">
        <v>9</v>
      </c>
      <c r="N6" s="11"/>
      <c r="O6" s="11" t="s">
        <v>10</v>
      </c>
      <c r="P6" s="12"/>
    </row>
    <row r="7" spans="1:16" ht="19.5" customHeight="1">
      <c r="A7" s="7"/>
      <c r="B7" s="8"/>
      <c r="C7" s="13"/>
      <c r="D7" s="14"/>
      <c r="E7" s="11"/>
      <c r="F7" s="11"/>
      <c r="G7" s="15" t="s">
        <v>11</v>
      </c>
      <c r="H7" s="16"/>
      <c r="I7" s="11" t="s">
        <v>12</v>
      </c>
      <c r="J7" s="11"/>
      <c r="K7" s="15" t="s">
        <v>13</v>
      </c>
      <c r="L7" s="16"/>
      <c r="M7" s="11"/>
      <c r="N7" s="11"/>
      <c r="O7" s="11"/>
      <c r="P7" s="12"/>
    </row>
    <row r="8" spans="1:16" ht="19.5" customHeight="1" thickBot="1">
      <c r="A8" s="17"/>
      <c r="B8" s="18"/>
      <c r="C8" s="19" t="s">
        <v>14</v>
      </c>
      <c r="D8" s="19" t="s">
        <v>15</v>
      </c>
      <c r="E8" s="19" t="s">
        <v>14</v>
      </c>
      <c r="F8" s="19" t="s">
        <v>15</v>
      </c>
      <c r="G8" s="19" t="s">
        <v>14</v>
      </c>
      <c r="H8" s="19" t="s">
        <v>15</v>
      </c>
      <c r="I8" s="19" t="s">
        <v>14</v>
      </c>
      <c r="J8" s="19" t="s">
        <v>15</v>
      </c>
      <c r="K8" s="19" t="s">
        <v>14</v>
      </c>
      <c r="L8" s="19" t="s">
        <v>15</v>
      </c>
      <c r="M8" s="19" t="s">
        <v>14</v>
      </c>
      <c r="N8" s="19" t="s">
        <v>15</v>
      </c>
      <c r="O8" s="19" t="s">
        <v>14</v>
      </c>
      <c r="P8" s="20" t="s">
        <v>15</v>
      </c>
    </row>
    <row r="9" spans="1:18" ht="19.5" customHeight="1" thickTop="1">
      <c r="A9" s="21" t="s">
        <v>16</v>
      </c>
      <c r="B9" s="22">
        <f aca="true" t="shared" si="0" ref="B9:B16">C9+E9+G9+I9+K9+M9+O9</f>
        <v>599</v>
      </c>
      <c r="C9" s="23">
        <v>283</v>
      </c>
      <c r="D9" s="24">
        <f aca="true" t="shared" si="1" ref="D9:D16">C9/B9%</f>
        <v>47.24540901502504</v>
      </c>
      <c r="E9" s="23">
        <v>124</v>
      </c>
      <c r="F9" s="24">
        <f aca="true" t="shared" si="2" ref="F9:F16">E9/B9%</f>
        <v>20.70116861435726</v>
      </c>
      <c r="G9" s="25">
        <v>0</v>
      </c>
      <c r="H9" s="24">
        <f aca="true" t="shared" si="3" ref="H9:H16">G9/B9%</f>
        <v>0</v>
      </c>
      <c r="I9" s="23">
        <v>23</v>
      </c>
      <c r="J9" s="24">
        <f aca="true" t="shared" si="4" ref="J9:J16">I9/B9%</f>
        <v>3.8397328881469113</v>
      </c>
      <c r="K9" s="23">
        <v>56</v>
      </c>
      <c r="L9" s="24">
        <f aca="true" t="shared" si="5" ref="L9:L16">K9/B9%</f>
        <v>9.348914858096828</v>
      </c>
      <c r="M9" s="25">
        <v>17</v>
      </c>
      <c r="N9" s="24">
        <f aca="true" t="shared" si="6" ref="N9:N16">M9/B9%</f>
        <v>2.8380634390651083</v>
      </c>
      <c r="O9" s="23">
        <v>96</v>
      </c>
      <c r="P9" s="26">
        <f aca="true" t="shared" si="7" ref="P9:P16">O9/B9%</f>
        <v>16.026711185308848</v>
      </c>
      <c r="R9" s="27"/>
    </row>
    <row r="10" spans="1:18" ht="19.5" customHeight="1">
      <c r="A10" s="28" t="s">
        <v>17</v>
      </c>
      <c r="B10" s="22">
        <f t="shared" si="0"/>
        <v>531</v>
      </c>
      <c r="C10" s="29">
        <v>220</v>
      </c>
      <c r="D10" s="24">
        <f t="shared" si="1"/>
        <v>41.431261770244824</v>
      </c>
      <c r="E10" s="29">
        <v>193</v>
      </c>
      <c r="F10" s="24">
        <f t="shared" si="2"/>
        <v>36.34651600753296</v>
      </c>
      <c r="G10" s="30">
        <v>10</v>
      </c>
      <c r="H10" s="24">
        <f t="shared" si="3"/>
        <v>1.8832391713747647</v>
      </c>
      <c r="I10" s="29">
        <v>18</v>
      </c>
      <c r="J10" s="24">
        <f t="shared" si="4"/>
        <v>3.3898305084745766</v>
      </c>
      <c r="K10" s="29">
        <v>14</v>
      </c>
      <c r="L10" s="24">
        <f t="shared" si="5"/>
        <v>2.6365348399246704</v>
      </c>
      <c r="M10" s="30">
        <v>2</v>
      </c>
      <c r="N10" s="24">
        <f t="shared" si="6"/>
        <v>0.37664783427495296</v>
      </c>
      <c r="O10" s="29">
        <v>74</v>
      </c>
      <c r="P10" s="26">
        <f t="shared" si="7"/>
        <v>13.93596986817326</v>
      </c>
      <c r="R10" s="27"/>
    </row>
    <row r="11" spans="1:18" ht="19.5" customHeight="1">
      <c r="A11" s="28" t="s">
        <v>18</v>
      </c>
      <c r="B11" s="22">
        <f t="shared" si="0"/>
        <v>348</v>
      </c>
      <c r="C11" s="29">
        <v>199</v>
      </c>
      <c r="D11" s="24">
        <f t="shared" si="1"/>
        <v>57.18390804597701</v>
      </c>
      <c r="E11" s="29">
        <v>40</v>
      </c>
      <c r="F11" s="24">
        <f t="shared" si="2"/>
        <v>11.494252873563218</v>
      </c>
      <c r="G11" s="30">
        <v>0</v>
      </c>
      <c r="H11" s="24">
        <f t="shared" si="3"/>
        <v>0</v>
      </c>
      <c r="I11" s="29">
        <v>8</v>
      </c>
      <c r="J11" s="24">
        <f t="shared" si="4"/>
        <v>2.2988505747126435</v>
      </c>
      <c r="K11" s="29">
        <v>53</v>
      </c>
      <c r="L11" s="24">
        <f t="shared" si="5"/>
        <v>15.229885057471265</v>
      </c>
      <c r="M11" s="30">
        <v>16</v>
      </c>
      <c r="N11" s="24">
        <f t="shared" si="6"/>
        <v>4.597701149425287</v>
      </c>
      <c r="O11" s="29">
        <v>32</v>
      </c>
      <c r="P11" s="26">
        <f t="shared" si="7"/>
        <v>9.195402298850574</v>
      </c>
      <c r="R11" s="27"/>
    </row>
    <row r="12" spans="1:18" ht="19.5" customHeight="1">
      <c r="A12" s="28" t="s">
        <v>19</v>
      </c>
      <c r="B12" s="22">
        <f t="shared" si="0"/>
        <v>434</v>
      </c>
      <c r="C12" s="29">
        <v>203</v>
      </c>
      <c r="D12" s="24">
        <f t="shared" si="1"/>
        <v>46.774193548387096</v>
      </c>
      <c r="E12" s="29">
        <v>89</v>
      </c>
      <c r="F12" s="24">
        <f t="shared" si="2"/>
        <v>20.506912442396313</v>
      </c>
      <c r="G12" s="30">
        <v>9</v>
      </c>
      <c r="H12" s="24">
        <f t="shared" si="3"/>
        <v>2.0737327188940093</v>
      </c>
      <c r="I12" s="29">
        <v>27</v>
      </c>
      <c r="J12" s="24">
        <f t="shared" si="4"/>
        <v>6.221198156682028</v>
      </c>
      <c r="K12" s="29">
        <v>79</v>
      </c>
      <c r="L12" s="24">
        <f t="shared" si="5"/>
        <v>18.202764976958527</v>
      </c>
      <c r="M12" s="30">
        <v>15</v>
      </c>
      <c r="N12" s="24">
        <f t="shared" si="6"/>
        <v>3.456221198156682</v>
      </c>
      <c r="O12" s="29">
        <v>12</v>
      </c>
      <c r="P12" s="26">
        <f t="shared" si="7"/>
        <v>2.7649769585253456</v>
      </c>
      <c r="R12" s="27"/>
    </row>
    <row r="13" spans="1:18" ht="19.5" customHeight="1">
      <c r="A13" s="28" t="s">
        <v>20</v>
      </c>
      <c r="B13" s="22">
        <f t="shared" si="0"/>
        <v>452</v>
      </c>
      <c r="C13" s="29">
        <v>176</v>
      </c>
      <c r="D13" s="24">
        <f t="shared" si="1"/>
        <v>38.93805309734513</v>
      </c>
      <c r="E13" s="29">
        <v>87</v>
      </c>
      <c r="F13" s="24">
        <f t="shared" si="2"/>
        <v>19.247787610619472</v>
      </c>
      <c r="G13" s="30">
        <v>11</v>
      </c>
      <c r="H13" s="24">
        <f t="shared" si="3"/>
        <v>2.433628318584071</v>
      </c>
      <c r="I13" s="29">
        <v>11</v>
      </c>
      <c r="J13" s="24">
        <f t="shared" si="4"/>
        <v>2.433628318584071</v>
      </c>
      <c r="K13" s="29">
        <v>31</v>
      </c>
      <c r="L13" s="24">
        <f t="shared" si="5"/>
        <v>6.858407079646018</v>
      </c>
      <c r="M13" s="30">
        <v>16</v>
      </c>
      <c r="N13" s="24">
        <f t="shared" si="6"/>
        <v>3.5398230088495577</v>
      </c>
      <c r="O13" s="29">
        <v>120</v>
      </c>
      <c r="P13" s="26">
        <f t="shared" si="7"/>
        <v>26.548672566371685</v>
      </c>
      <c r="R13" s="27"/>
    </row>
    <row r="14" spans="1:18" ht="19.5" customHeight="1">
      <c r="A14" s="28" t="s">
        <v>21</v>
      </c>
      <c r="B14" s="22">
        <f t="shared" si="0"/>
        <v>605</v>
      </c>
      <c r="C14" s="29">
        <v>368</v>
      </c>
      <c r="D14" s="24">
        <f t="shared" si="1"/>
        <v>60.82644628099174</v>
      </c>
      <c r="E14" s="29">
        <v>110</v>
      </c>
      <c r="F14" s="24">
        <f t="shared" si="2"/>
        <v>18.181818181818183</v>
      </c>
      <c r="G14" s="30">
        <v>4</v>
      </c>
      <c r="H14" s="24">
        <f t="shared" si="3"/>
        <v>0.6611570247933884</v>
      </c>
      <c r="I14" s="29">
        <v>38</v>
      </c>
      <c r="J14" s="24">
        <f t="shared" si="4"/>
        <v>6.2809917355371905</v>
      </c>
      <c r="K14" s="29">
        <v>68</v>
      </c>
      <c r="L14" s="24">
        <f t="shared" si="5"/>
        <v>11.239669421487603</v>
      </c>
      <c r="M14" s="30">
        <v>8</v>
      </c>
      <c r="N14" s="24">
        <f t="shared" si="6"/>
        <v>1.322314049586777</v>
      </c>
      <c r="O14" s="29">
        <v>9</v>
      </c>
      <c r="P14" s="26">
        <f t="shared" si="7"/>
        <v>1.4876033057851241</v>
      </c>
      <c r="R14" s="27"/>
    </row>
    <row r="15" spans="1:18" ht="19.5" customHeight="1">
      <c r="A15" s="28" t="s">
        <v>22</v>
      </c>
      <c r="B15" s="22">
        <f t="shared" si="0"/>
        <v>624</v>
      </c>
      <c r="C15" s="29">
        <v>283</v>
      </c>
      <c r="D15" s="24">
        <f t="shared" si="1"/>
        <v>45.3525641025641</v>
      </c>
      <c r="E15" s="29">
        <v>205</v>
      </c>
      <c r="F15" s="24">
        <f t="shared" si="2"/>
        <v>32.8525641025641</v>
      </c>
      <c r="G15" s="30">
        <v>0</v>
      </c>
      <c r="H15" s="24">
        <f t="shared" si="3"/>
        <v>0</v>
      </c>
      <c r="I15" s="29">
        <v>18</v>
      </c>
      <c r="J15" s="24">
        <f t="shared" si="4"/>
        <v>2.8846153846153846</v>
      </c>
      <c r="K15" s="29">
        <v>33</v>
      </c>
      <c r="L15" s="24">
        <f t="shared" si="5"/>
        <v>5.288461538461538</v>
      </c>
      <c r="M15" s="30">
        <v>18</v>
      </c>
      <c r="N15" s="24">
        <f t="shared" si="6"/>
        <v>2.8846153846153846</v>
      </c>
      <c r="O15" s="29">
        <v>67</v>
      </c>
      <c r="P15" s="26">
        <f t="shared" si="7"/>
        <v>10.737179487179487</v>
      </c>
      <c r="R15" s="27"/>
    </row>
    <row r="16" spans="1:18" ht="19.5" customHeight="1" thickBot="1">
      <c r="A16" s="31" t="s">
        <v>23</v>
      </c>
      <c r="B16" s="22">
        <f t="shared" si="0"/>
        <v>673</v>
      </c>
      <c r="C16" s="32">
        <v>342</v>
      </c>
      <c r="D16" s="24">
        <f t="shared" si="1"/>
        <v>50.81723625557206</v>
      </c>
      <c r="E16" s="32">
        <v>203</v>
      </c>
      <c r="F16" s="24">
        <f t="shared" si="2"/>
        <v>30.163447251114412</v>
      </c>
      <c r="G16" s="33">
        <v>3</v>
      </c>
      <c r="H16" s="24">
        <f t="shared" si="3"/>
        <v>0.44576523031203563</v>
      </c>
      <c r="I16" s="32">
        <v>16</v>
      </c>
      <c r="J16" s="24">
        <f t="shared" si="4"/>
        <v>2.37741456166419</v>
      </c>
      <c r="K16" s="32">
        <v>55</v>
      </c>
      <c r="L16" s="24">
        <f t="shared" si="5"/>
        <v>8.172362555720653</v>
      </c>
      <c r="M16" s="33">
        <v>13</v>
      </c>
      <c r="N16" s="24">
        <f t="shared" si="6"/>
        <v>1.9316493313521543</v>
      </c>
      <c r="O16" s="32">
        <v>41</v>
      </c>
      <c r="P16" s="26">
        <f t="shared" si="7"/>
        <v>6.092124814264487</v>
      </c>
      <c r="R16" s="27"/>
    </row>
    <row r="17" spans="1:18" ht="24" customHeight="1" thickBot="1" thickTop="1">
      <c r="A17" s="34" t="s">
        <v>24</v>
      </c>
      <c r="B17" s="35">
        <f>SUM(B9:B16)</f>
        <v>4266</v>
      </c>
      <c r="C17" s="36">
        <f>SUM(C9:C16)</f>
        <v>2074</v>
      </c>
      <c r="D17" s="37">
        <f>C17/B17*100</f>
        <v>48.61697140178153</v>
      </c>
      <c r="E17" s="36">
        <f>SUM(E9:E16)</f>
        <v>1051</v>
      </c>
      <c r="F17" s="38">
        <f>E17/B17*100</f>
        <v>24.63666197843413</v>
      </c>
      <c r="G17" s="39">
        <f>SUM(G9:G16)</f>
        <v>37</v>
      </c>
      <c r="H17" s="40">
        <f>G17/B17*100</f>
        <v>0.8673230192217534</v>
      </c>
      <c r="I17" s="36">
        <f>SUM(I9:I16)</f>
        <v>159</v>
      </c>
      <c r="J17" s="40">
        <f>I17/B17*100</f>
        <v>3.727144866385373</v>
      </c>
      <c r="K17" s="36">
        <f>SUM(K9:K16)</f>
        <v>389</v>
      </c>
      <c r="L17" s="40">
        <f>K17/B17*100</f>
        <v>9.118612283169245</v>
      </c>
      <c r="M17" s="41">
        <f>SUM(M9:M16)</f>
        <v>105</v>
      </c>
      <c r="N17" s="40">
        <f>M17/B17*100</f>
        <v>2.461322081575246</v>
      </c>
      <c r="O17" s="36">
        <f>SUM(O9:O16)</f>
        <v>451</v>
      </c>
      <c r="P17" s="42">
        <f>O17/B17*100</f>
        <v>10.571964369432724</v>
      </c>
      <c r="R17" s="27"/>
    </row>
    <row r="18" ht="16.5" customHeight="1" thickTop="1">
      <c r="A18" s="43"/>
    </row>
    <row r="21" ht="12.75">
      <c r="B21" s="45"/>
    </row>
  </sheetData>
  <mergeCells count="15">
    <mergeCell ref="A1:P1"/>
    <mergeCell ref="K7:L7"/>
    <mergeCell ref="A4:P4"/>
    <mergeCell ref="A3:P3"/>
    <mergeCell ref="I7:J7"/>
    <mergeCell ref="A2:P2"/>
    <mergeCell ref="A5:A8"/>
    <mergeCell ref="B5:B8"/>
    <mergeCell ref="C5:P5"/>
    <mergeCell ref="O6:P7"/>
    <mergeCell ref="M6:N7"/>
    <mergeCell ref="G7:H7"/>
    <mergeCell ref="C6:D7"/>
    <mergeCell ref="E6:F7"/>
    <mergeCell ref="G6:L6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ignoredErrors>
    <ignoredError sqref="D17 F17 H17 J17 L17 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2009-05-06T07:01:50Z</dcterms:created>
  <dcterms:modified xsi:type="dcterms:W3CDTF">2009-05-06T07:02:33Z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