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75" windowHeight="12360" activeTab="0"/>
  </bookViews>
  <sheets>
    <sheet name="40.Návyk.látky (1)" sheetId="1" r:id="rId1"/>
  </sheets>
  <externalReferences>
    <externalReference r:id="rId4"/>
  </externalReferences>
  <definedNames>
    <definedName name="_xlnm.Print_Area" localSheetId="0">'40.Návyk.látky (1)'!$A$1:$E$30</definedName>
  </definedNames>
  <calcPr fullCalcOnLoad="1"/>
</workbook>
</file>

<file path=xl/sharedStrings.xml><?xml version="1.0" encoding="utf-8"?>
<sst xmlns="http://schemas.openxmlformats.org/spreadsheetml/2006/main" count="13" uniqueCount="13">
  <si>
    <t>PREHĽAD O VPLYVE NÁVYKOVÝCH LÁTOK (DROG) NA TRESTNÚ ČINNOSŤ V ROKOCH 2004 - 2008</t>
  </si>
  <si>
    <t>Kraj</t>
  </si>
  <si>
    <t>Rok</t>
  </si>
  <si>
    <t>Počet odsúdených</t>
  </si>
  <si>
    <t>spolu</t>
  </si>
  <si>
    <t>z toho pod vplyvom drog</t>
  </si>
  <si>
    <t>počet</t>
  </si>
  <si>
    <t>%</t>
  </si>
  <si>
    <t>BA</t>
  </si>
  <si>
    <t>TT</t>
  </si>
  <si>
    <t>TN</t>
  </si>
  <si>
    <t>NR</t>
  </si>
  <si>
    <t>SR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</si>
</sst>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#,##0.0"/>
    <numFmt numFmtId="169" formatCode="0.0"/>
    <numFmt numFmtId="170" formatCode="0.0%"/>
    <numFmt numFmtId="171" formatCode="#,##0.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horizontal="center" vertical="top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3" fontId="0" fillId="0" borderId="3" xfId="0" applyNumberFormat="1" applyFont="1" applyFill="1" applyBorder="1" applyAlignment="1">
      <alignment horizontal="right" vertical="center" wrapText="1" indent="4"/>
    </xf>
    <xf numFmtId="2" fontId="0" fillId="0" borderId="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3" fontId="0" fillId="0" borderId="7" xfId="0" applyNumberFormat="1" applyFill="1" applyBorder="1" applyAlignment="1">
      <alignment horizontal="right" vertical="center" indent="4"/>
    </xf>
    <xf numFmtId="0" fontId="0" fillId="0" borderId="7" xfId="0" applyFill="1" applyBorder="1" applyAlignment="1">
      <alignment horizontal="right" vertical="center" indent="4"/>
    </xf>
    <xf numFmtId="2" fontId="0" fillId="0" borderId="8" xfId="0" applyNumberFormat="1" applyFont="1" applyFill="1" applyBorder="1" applyAlignment="1">
      <alignment horizontal="center" vertical="center" wrapText="1"/>
    </xf>
    <xf numFmtId="3" fontId="0" fillId="0" borderId="7" xfId="0" applyNumberFormat="1" applyFont="1" applyFill="1" applyBorder="1" applyAlignment="1">
      <alignment horizontal="right" vertical="center" wrapText="1" indent="4"/>
    </xf>
    <xf numFmtId="0" fontId="0" fillId="0" borderId="0" xfId="0" applyFont="1" applyFill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3" fontId="0" fillId="0" borderId="19" xfId="0" applyNumberFormat="1" applyFont="1" applyFill="1" applyBorder="1" applyAlignment="1">
      <alignment horizontal="right" vertical="center" wrapText="1" indent="4"/>
    </xf>
    <xf numFmtId="2" fontId="0" fillId="0" borderId="12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right" vertical="center" wrapText="1" indent="4"/>
    </xf>
    <xf numFmtId="2" fontId="2" fillId="0" borderId="4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right" vertical="center" wrapText="1" indent="4"/>
    </xf>
    <xf numFmtId="2" fontId="2" fillId="0" borderId="8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right" vertical="center" wrapText="1" indent="4"/>
    </xf>
    <xf numFmtId="2" fontId="2" fillId="0" borderId="22" xfId="0" applyNumberFormat="1" applyFont="1" applyFill="1" applyBorder="1" applyAlignment="1">
      <alignment horizontal="center" vertical="center" wrapText="1"/>
    </xf>
    <xf numFmtId="0" fontId="0" fillId="0" borderId="23" xfId="0" applyFill="1" applyBorder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ázvy zar.hore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aloha%20D\Varga\Ro&#269;enka%202008\AKTUAL_R_2008\03.TRESTN&#193;%20AGENDA\01Roc2008-TREST_intern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Trest.ag.-OS (1)"/>
      <sheetName val="02.Trest.ag.-OS (2)"/>
      <sheetName val="03.Trest.ag.-OS (3)"/>
      <sheetName val="04.Trest.ag.-KS (1)"/>
      <sheetName val="05.Trest.ag.-KS (2)"/>
      <sheetName val="06.Trest.ag.-KS (3)"/>
      <sheetName val="07.Počet došlých vecí (GRAF)"/>
      <sheetName val="08.Počet odsúd. a trestoch"/>
      <sheetName val="09.Počet odsúd.(GRAF)"/>
      <sheetName val="10.Druhy trestov(GRAF)"/>
      <sheetName val="11.Mladiství "/>
      <sheetName val="12.Mladiství (GRAF)"/>
      <sheetName val="13.Ženy"/>
      <sheetName val="14.Ženy (GRAF)"/>
      <sheetName val="15.Prehľad Recidivisti"/>
      <sheetName val="16.R-kateg.pachat.(1)"/>
      <sheetName val="17.R-kateg.pachat.(2)"/>
      <sheetName val="18.R-kateg.pachat.(3)"/>
      <sheetName val="19.Osobit.TČ-I. HL."/>
      <sheetName val="20.Osobit.TČ-II.HL."/>
      <sheetName val="21.Osobit.TČ-III. HL."/>
      <sheetName val="22.Osobit.TČ-IV. HL."/>
      <sheetName val="23.Osobit.TČ-VIII.HL."/>
      <sheetName val="24.Osobit.TČ-IX.HL."/>
      <sheetName val="25.Osobit.TČ-III. HLAVA"/>
      <sheetName val="26.Osobit.TČ-V.HLAVA"/>
      <sheetName val="27.Osobit.TČ-VI. HLAVA"/>
      <sheetName val="28.Osobit.TČ-VII. HLAVA"/>
      <sheetName val="29.Osobit.TČ-VIII.HLAVA"/>
      <sheetName val="30.Osobit.TČ-IX. HLAVA"/>
      <sheetName val="31.Podiel počtu odsúd.(GRAF)"/>
      <sheetName val="32.Najťažšie trest.činy (GRAF)"/>
      <sheetName val="33.Upustenie od potrest."/>
      <sheetName val="34.Oslobodenie(1)"/>
      <sheetName val="35.Dom.väzenie"/>
      <sheetName val="36.Oslobodenie(2)"/>
      <sheetName val="37.Vplyv alkoh.(1)"/>
      <sheetName val="38.Vplyv alkoh.(2)"/>
      <sheetName val="39.Vplyv alkoh.(3)"/>
      <sheetName val="40.Návyk.látky (1)"/>
      <sheetName val="41.Návyk.látky (2)"/>
      <sheetName val="42.Ochran.opatrenia"/>
      <sheetName val="43.Neralizov.PALaPTL"/>
      <sheetName val="44.OS-nenastúp.tresty"/>
      <sheetName val="45.Odvolania-T"/>
      <sheetName val=" 46.Rýchlosť konania"/>
      <sheetName val="47.Súdna väzba"/>
      <sheetName val="48.Súdna väzba-PK"/>
    </sheetNames>
    <sheetDataSet>
      <sheetData sheetId="40">
        <row r="28">
          <cell r="D28">
            <v>321</v>
          </cell>
        </row>
        <row r="29">
          <cell r="C29">
            <v>27067</v>
          </cell>
          <cell r="D29">
            <v>394</v>
          </cell>
        </row>
        <row r="30">
          <cell r="C30">
            <v>28681</v>
          </cell>
          <cell r="D30">
            <v>406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5"/>
  <dimension ref="A1:K31"/>
  <sheetViews>
    <sheetView tabSelected="1" zoomScaleSheetLayoutView="100" workbookViewId="0" topLeftCell="A1">
      <selection activeCell="S38" sqref="S38"/>
    </sheetView>
  </sheetViews>
  <sheetFormatPr defaultColWidth="9.140625" defaultRowHeight="12.75"/>
  <cols>
    <col min="1" max="5" width="18.7109375" style="2" customWidth="1"/>
    <col min="6" max="16384" width="9.140625" style="2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 customHeight="1" thickBot="1">
      <c r="A2" s="3"/>
      <c r="B2" s="3"/>
      <c r="C2" s="3"/>
      <c r="D2" s="3"/>
      <c r="E2" s="3"/>
    </row>
    <row r="3" spans="1:5" ht="16.5" customHeight="1" thickTop="1">
      <c r="A3" s="4" t="s">
        <v>1</v>
      </c>
      <c r="B3" s="5" t="s">
        <v>2</v>
      </c>
      <c r="C3" s="6" t="s">
        <v>3</v>
      </c>
      <c r="D3" s="6"/>
      <c r="E3" s="7"/>
    </row>
    <row r="4" spans="1:5" ht="16.5" customHeight="1">
      <c r="A4" s="8"/>
      <c r="B4" s="9"/>
      <c r="C4" s="10" t="s">
        <v>4</v>
      </c>
      <c r="D4" s="10" t="s">
        <v>5</v>
      </c>
      <c r="E4" s="11"/>
    </row>
    <row r="5" spans="1:5" ht="16.5" customHeight="1" thickBot="1">
      <c r="A5" s="12"/>
      <c r="B5" s="13"/>
      <c r="C5" s="14"/>
      <c r="D5" s="15" t="s">
        <v>6</v>
      </c>
      <c r="E5" s="16" t="s">
        <v>7</v>
      </c>
    </row>
    <row r="6" spans="1:5" ht="15" customHeight="1" thickTop="1">
      <c r="A6" s="17" t="s">
        <v>8</v>
      </c>
      <c r="B6" s="18">
        <v>2004</v>
      </c>
      <c r="C6" s="19">
        <v>2527</v>
      </c>
      <c r="D6" s="19">
        <v>192</v>
      </c>
      <c r="E6" s="20">
        <f aca="true" t="shared" si="0" ref="E6:E30">D6/C6*100</f>
        <v>7.597942223981005</v>
      </c>
    </row>
    <row r="7" spans="1:5" ht="15" customHeight="1">
      <c r="A7" s="21"/>
      <c r="B7" s="22">
        <v>2005</v>
      </c>
      <c r="C7" s="23">
        <v>2297</v>
      </c>
      <c r="D7" s="24">
        <v>153</v>
      </c>
      <c r="E7" s="25">
        <f t="shared" si="0"/>
        <v>6.660861993905094</v>
      </c>
    </row>
    <row r="8" spans="1:5" ht="15" customHeight="1">
      <c r="A8" s="21"/>
      <c r="B8" s="22">
        <v>2006</v>
      </c>
      <c r="C8" s="23">
        <v>3049</v>
      </c>
      <c r="D8" s="24">
        <v>200</v>
      </c>
      <c r="E8" s="25">
        <f t="shared" si="0"/>
        <v>6.559527714004592</v>
      </c>
    </row>
    <row r="9" spans="1:5" ht="15" customHeight="1">
      <c r="A9" s="21"/>
      <c r="B9" s="22">
        <v>2007</v>
      </c>
      <c r="C9" s="26">
        <v>3372</v>
      </c>
      <c r="D9" s="26">
        <v>191</v>
      </c>
      <c r="E9" s="25">
        <f t="shared" si="0"/>
        <v>5.66429418742586</v>
      </c>
    </row>
    <row r="10" spans="1:5" ht="15" customHeight="1">
      <c r="A10" s="21"/>
      <c r="B10" s="22">
        <v>2008</v>
      </c>
      <c r="C10" s="26">
        <v>3666</v>
      </c>
      <c r="D10" s="26">
        <v>157</v>
      </c>
      <c r="E10" s="25">
        <f t="shared" si="0"/>
        <v>4.282596835788325</v>
      </c>
    </row>
    <row r="11" spans="1:5" ht="15" customHeight="1">
      <c r="A11" s="21" t="s">
        <v>9</v>
      </c>
      <c r="B11" s="22">
        <v>2004</v>
      </c>
      <c r="C11" s="26">
        <v>1904</v>
      </c>
      <c r="D11" s="26">
        <v>13</v>
      </c>
      <c r="E11" s="25">
        <f t="shared" si="0"/>
        <v>0.6827731092436975</v>
      </c>
    </row>
    <row r="12" spans="1:5" ht="15" customHeight="1">
      <c r="A12" s="21"/>
      <c r="B12" s="22">
        <v>2005</v>
      </c>
      <c r="C12" s="23">
        <v>2619</v>
      </c>
      <c r="D12" s="24">
        <v>12</v>
      </c>
      <c r="E12" s="25">
        <f t="shared" si="0"/>
        <v>0.45819014891179843</v>
      </c>
    </row>
    <row r="13" spans="1:5" ht="15" customHeight="1">
      <c r="A13" s="21"/>
      <c r="B13" s="22">
        <v>2006</v>
      </c>
      <c r="C13" s="23">
        <v>2326</v>
      </c>
      <c r="D13" s="24">
        <v>26</v>
      </c>
      <c r="E13" s="25">
        <f t="shared" si="0"/>
        <v>1.117798796216681</v>
      </c>
    </row>
    <row r="14" spans="1:11" ht="15" customHeight="1">
      <c r="A14" s="21"/>
      <c r="B14" s="22">
        <v>2007</v>
      </c>
      <c r="C14" s="26">
        <v>2583</v>
      </c>
      <c r="D14" s="26">
        <v>39</v>
      </c>
      <c r="E14" s="25">
        <f t="shared" si="0"/>
        <v>1.5098722415795587</v>
      </c>
      <c r="I14" s="27"/>
      <c r="K14" s="27"/>
    </row>
    <row r="15" spans="1:5" ht="15" customHeight="1">
      <c r="A15" s="21"/>
      <c r="B15" s="22">
        <v>2008</v>
      </c>
      <c r="C15" s="26">
        <v>2811</v>
      </c>
      <c r="D15" s="26">
        <v>60</v>
      </c>
      <c r="E15" s="25">
        <f t="shared" si="0"/>
        <v>2.134471718249733</v>
      </c>
    </row>
    <row r="16" spans="1:5" ht="15" customHeight="1">
      <c r="A16" s="21" t="s">
        <v>10</v>
      </c>
      <c r="B16" s="22">
        <v>2004</v>
      </c>
      <c r="C16" s="26">
        <v>1962</v>
      </c>
      <c r="D16" s="26">
        <v>37</v>
      </c>
      <c r="E16" s="25">
        <f t="shared" si="0"/>
        <v>1.8858307849133535</v>
      </c>
    </row>
    <row r="17" spans="1:5" ht="15" customHeight="1">
      <c r="A17" s="21"/>
      <c r="B17" s="22">
        <v>2005</v>
      </c>
      <c r="C17" s="23">
        <v>2081</v>
      </c>
      <c r="D17" s="24">
        <v>18</v>
      </c>
      <c r="E17" s="25">
        <f t="shared" si="0"/>
        <v>0.8649687650168189</v>
      </c>
    </row>
    <row r="18" spans="1:5" ht="15" customHeight="1">
      <c r="A18" s="21"/>
      <c r="B18" s="22">
        <v>2006</v>
      </c>
      <c r="C18" s="23">
        <v>2040</v>
      </c>
      <c r="D18" s="24">
        <v>17</v>
      </c>
      <c r="E18" s="25">
        <f t="shared" si="0"/>
        <v>0.8333333333333334</v>
      </c>
    </row>
    <row r="19" spans="1:5" ht="15" customHeight="1">
      <c r="A19" s="21"/>
      <c r="B19" s="22">
        <v>2007</v>
      </c>
      <c r="C19" s="26">
        <v>2207</v>
      </c>
      <c r="D19" s="26">
        <v>28</v>
      </c>
      <c r="E19" s="25">
        <f t="shared" si="0"/>
        <v>1.2686905301314002</v>
      </c>
    </row>
    <row r="20" spans="1:5" ht="15" customHeight="1">
      <c r="A20" s="21"/>
      <c r="B20" s="22">
        <v>2008</v>
      </c>
      <c r="C20" s="26">
        <v>2381</v>
      </c>
      <c r="D20" s="26">
        <v>31</v>
      </c>
      <c r="E20" s="25">
        <f t="shared" si="0"/>
        <v>1.3019739605207896</v>
      </c>
    </row>
    <row r="21" spans="1:5" ht="15" customHeight="1">
      <c r="A21" s="21" t="s">
        <v>11</v>
      </c>
      <c r="B21" s="22">
        <v>2004</v>
      </c>
      <c r="C21" s="26">
        <v>3009</v>
      </c>
      <c r="D21" s="26">
        <v>21</v>
      </c>
      <c r="E21" s="25">
        <f t="shared" si="0"/>
        <v>0.6979062811565304</v>
      </c>
    </row>
    <row r="22" spans="1:5" ht="15" customHeight="1">
      <c r="A22" s="21"/>
      <c r="B22" s="22">
        <v>2005</v>
      </c>
      <c r="C22" s="23">
        <v>3130</v>
      </c>
      <c r="D22" s="24">
        <v>28</v>
      </c>
      <c r="E22" s="25">
        <f t="shared" si="0"/>
        <v>0.8945686900958467</v>
      </c>
    </row>
    <row r="23" spans="1:5" ht="15" customHeight="1">
      <c r="A23" s="21"/>
      <c r="B23" s="22">
        <v>2006</v>
      </c>
      <c r="C23" s="23">
        <v>3136</v>
      </c>
      <c r="D23" s="24">
        <v>29</v>
      </c>
      <c r="E23" s="25">
        <f t="shared" si="0"/>
        <v>0.9247448979591837</v>
      </c>
    </row>
    <row r="24" spans="1:5" ht="15" customHeight="1">
      <c r="A24" s="21"/>
      <c r="B24" s="22">
        <v>2007</v>
      </c>
      <c r="C24" s="26">
        <v>3407</v>
      </c>
      <c r="D24" s="26">
        <v>52</v>
      </c>
      <c r="E24" s="25">
        <f t="shared" si="0"/>
        <v>1.5262694452597594</v>
      </c>
    </row>
    <row r="25" spans="1:5" ht="15" customHeight="1" thickBot="1">
      <c r="A25" s="28"/>
      <c r="B25" s="29">
        <v>2008</v>
      </c>
      <c r="C25" s="30">
        <v>3096</v>
      </c>
      <c r="D25" s="30">
        <v>47</v>
      </c>
      <c r="E25" s="31">
        <f t="shared" si="0"/>
        <v>1.5180878552971577</v>
      </c>
    </row>
    <row r="26" spans="1:5" ht="15" customHeight="1" thickTop="1">
      <c r="A26" s="17" t="s">
        <v>12</v>
      </c>
      <c r="B26" s="32">
        <v>2004</v>
      </c>
      <c r="C26" s="33">
        <v>26806</v>
      </c>
      <c r="D26" s="33">
        <v>288</v>
      </c>
      <c r="E26" s="34">
        <f t="shared" si="0"/>
        <v>1.0743863314183393</v>
      </c>
    </row>
    <row r="27" spans="1:5" ht="15" customHeight="1">
      <c r="A27" s="21"/>
      <c r="B27" s="35">
        <v>2005</v>
      </c>
      <c r="C27" s="36">
        <v>27729</v>
      </c>
      <c r="D27" s="36">
        <v>240</v>
      </c>
      <c r="E27" s="37">
        <f t="shared" si="0"/>
        <v>0.865519852861625</v>
      </c>
    </row>
    <row r="28" spans="1:8" ht="15" customHeight="1">
      <c r="A28" s="21"/>
      <c r="B28" s="35">
        <v>2006</v>
      </c>
      <c r="C28" s="36">
        <v>25764</v>
      </c>
      <c r="D28" s="36">
        <f>'[1]41.Návyk.látky (2)'!D28</f>
        <v>321</v>
      </c>
      <c r="E28" s="37">
        <f t="shared" si="0"/>
        <v>1.2459245458779693</v>
      </c>
      <c r="H28" s="38"/>
    </row>
    <row r="29" spans="1:5" ht="15" customHeight="1">
      <c r="A29" s="21"/>
      <c r="B29" s="35">
        <v>2007</v>
      </c>
      <c r="C29" s="36">
        <f>'[1]41.Návyk.látky (2)'!C29</f>
        <v>27067</v>
      </c>
      <c r="D29" s="36">
        <f>'[1]41.Návyk.látky (2)'!D29</f>
        <v>394</v>
      </c>
      <c r="E29" s="37">
        <f t="shared" si="0"/>
        <v>1.4556470979421436</v>
      </c>
    </row>
    <row r="30" spans="1:5" ht="15" customHeight="1" thickBot="1">
      <c r="A30" s="28"/>
      <c r="B30" s="39">
        <v>2008</v>
      </c>
      <c r="C30" s="40">
        <f>'[1]41.Návyk.látky (2)'!$C$30</f>
        <v>28681</v>
      </c>
      <c r="D30" s="40">
        <f>'[1]41.Návyk.látky (2)'!$D$30</f>
        <v>406</v>
      </c>
      <c r="E30" s="41">
        <f t="shared" si="0"/>
        <v>1.4155712841253791</v>
      </c>
    </row>
    <row r="31" ht="13.5" thickTop="1">
      <c r="D31" s="42"/>
    </row>
  </sheetData>
  <mergeCells count="12">
    <mergeCell ref="A6:A10"/>
    <mergeCell ref="A3:A5"/>
    <mergeCell ref="B3:B5"/>
    <mergeCell ref="A26:A30"/>
    <mergeCell ref="A11:A15"/>
    <mergeCell ref="A16:A20"/>
    <mergeCell ref="A21:A25"/>
    <mergeCell ref="C3:E3"/>
    <mergeCell ref="C4:C5"/>
    <mergeCell ref="D4:E4"/>
    <mergeCell ref="A1:E1"/>
    <mergeCell ref="A2:E2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spravodlivosti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2009-05-06T06:59:11Z</dcterms:created>
  <dcterms:modified xsi:type="dcterms:W3CDTF">2009-05-06T06:59:42Z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