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activeTab="0"/>
  </bookViews>
  <sheets>
    <sheet name="19.Osobit.TČ-III. HLAVA" sheetId="1" r:id="rId1"/>
  </sheets>
  <definedNames>
    <definedName name="_xlnm.Print_Area" localSheetId="0">'19.Osobit.TČ-III. HLAVA'!$A$1:$P$18</definedName>
  </definedNames>
  <calcPr fullCalcOnLoad="1"/>
</workbook>
</file>

<file path=xl/sharedStrings.xml><?xml version="1.0" encoding="utf-8"?>
<sst xmlns="http://schemas.openxmlformats.org/spreadsheetml/2006/main" count="34" uniqueCount="30">
  <si>
    <t xml:space="preserve">PREHĽAD  </t>
  </si>
  <si>
    <t>O OSOBITNE SLEDOVANÝCH TRESTNÝCH ČINOCH, PODIELE TRESTOV A JEDNOTLIVÝCH KATEGÓRIÁCH ODSÚDENÝCH</t>
  </si>
  <si>
    <t>V ROKU 2007 PODĽA ZÁKONA č. 140/1961 Zb.</t>
  </si>
  <si>
    <t>III. HLAVA - trestné činy proti poriadku vo verejných veciach</t>
  </si>
  <si>
    <t>Kraj</t>
  </si>
  <si>
    <t>Počet odsúd.</t>
  </si>
  <si>
    <t>Tresty uložené odsúdeným a ich podiel</t>
  </si>
  <si>
    <t>Počet odsúdených vo vybraných kategóriách</t>
  </si>
  <si>
    <t>Počet odsúdených</t>
  </si>
  <si>
    <t>NEPO</t>
  </si>
  <si>
    <t>%</t>
  </si>
  <si>
    <t>PO</t>
  </si>
  <si>
    <t>PT ul. samos.</t>
  </si>
  <si>
    <t>iné samost. tresty</t>
  </si>
  <si>
    <t>mlad.</t>
  </si>
  <si>
    <t>žien</t>
  </si>
  <si>
    <t>rec. uzn. súdom</t>
  </si>
  <si>
    <t>vplyv alkoholu</t>
  </si>
  <si>
    <t>§155, 156 Tr.z.</t>
  </si>
  <si>
    <t>§160 až 162 Tr.z.</t>
  </si>
  <si>
    <t>BA</t>
  </si>
  <si>
    <t>TT</t>
  </si>
  <si>
    <t>TN</t>
  </si>
  <si>
    <t>NR</t>
  </si>
  <si>
    <t>ZA</t>
  </si>
  <si>
    <t>BB</t>
  </si>
  <si>
    <t>KE</t>
  </si>
  <si>
    <t>ŠPEC.SÚD</t>
  </si>
  <si>
    <t>-</t>
  </si>
  <si>
    <t>SR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</si>
</sst>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00\ 00"/>
    <numFmt numFmtId="168" formatCode="#,##0.0"/>
    <numFmt numFmtId="169" formatCode="0.0"/>
    <numFmt numFmtId="170" formatCode="0.0%"/>
    <numFmt numFmtId="171" formatCode="#,##0.000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double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 horizontal="center" vertical="top"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right" vertical="center" wrapText="1" indent="1"/>
    </xf>
    <xf numFmtId="0" fontId="0" fillId="0" borderId="11" xfId="0" applyFont="1" applyBorder="1" applyAlignment="1">
      <alignment horizontal="right" vertical="center" wrapText="1" indent="1"/>
    </xf>
    <xf numFmtId="168" fontId="0" fillId="0" borderId="11" xfId="0" applyNumberFormat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 wrapText="1"/>
    </xf>
    <xf numFmtId="168" fontId="0" fillId="0" borderId="11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right" vertical="center" wrapText="1" indent="1"/>
    </xf>
    <xf numFmtId="0" fontId="0" fillId="0" borderId="13" xfId="0" applyFont="1" applyBorder="1" applyAlignment="1">
      <alignment horizontal="right" vertical="center" wrapText="1" indent="1"/>
    </xf>
    <xf numFmtId="0" fontId="2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right" vertical="center" wrapText="1" indent="1"/>
    </xf>
    <xf numFmtId="0" fontId="0" fillId="0" borderId="16" xfId="0" applyFont="1" applyBorder="1" applyAlignment="1">
      <alignment horizontal="right" vertical="center" wrapText="1" indent="1"/>
    </xf>
    <xf numFmtId="168" fontId="0" fillId="0" borderId="16" xfId="0" applyNumberFormat="1" applyBorder="1" applyAlignment="1">
      <alignment horizontal="center" vertical="center"/>
    </xf>
    <xf numFmtId="3" fontId="0" fillId="0" borderId="16" xfId="0" applyNumberFormat="1" applyFont="1" applyBorder="1" applyAlignment="1">
      <alignment horizontal="center" vertical="center" wrapText="1"/>
    </xf>
    <xf numFmtId="168" fontId="0" fillId="0" borderId="16" xfId="0" applyNumberFormat="1" applyFont="1" applyBorder="1" applyAlignment="1">
      <alignment horizontal="center" vertical="center" wrapText="1"/>
    </xf>
    <xf numFmtId="0" fontId="0" fillId="0" borderId="17" xfId="0" applyFont="1" applyBorder="1" applyAlignment="1">
      <alignment horizontal="right" vertical="center" wrapText="1" indent="1"/>
    </xf>
    <xf numFmtId="0" fontId="2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right" vertical="center" wrapText="1" indent="1"/>
    </xf>
    <xf numFmtId="0" fontId="0" fillId="0" borderId="7" xfId="0" applyFont="1" applyBorder="1" applyAlignment="1">
      <alignment horizontal="right" vertical="center" wrapText="1" indent="1"/>
    </xf>
    <xf numFmtId="3" fontId="0" fillId="0" borderId="18" xfId="0" applyNumberFormat="1" applyFont="1" applyBorder="1" applyAlignment="1">
      <alignment horizontal="center" vertical="center" wrapText="1"/>
    </xf>
    <xf numFmtId="168" fontId="0" fillId="0" borderId="12" xfId="0" applyNumberFormat="1" applyFont="1" applyBorder="1" applyAlignment="1">
      <alignment horizontal="center" vertical="center" wrapText="1"/>
    </xf>
    <xf numFmtId="0" fontId="0" fillId="0" borderId="18" xfId="0" applyFont="1" applyBorder="1" applyAlignment="1">
      <alignment horizontal="right" vertical="center" wrapText="1" indent="1"/>
    </xf>
    <xf numFmtId="168" fontId="0" fillId="0" borderId="7" xfId="0" applyNumberFormat="1" applyFont="1" applyBorder="1" applyAlignment="1">
      <alignment horizontal="center" vertical="center" wrapText="1"/>
    </xf>
    <xf numFmtId="0" fontId="0" fillId="0" borderId="7" xfId="0" applyFont="1" applyFill="1" applyBorder="1" applyAlignment="1">
      <alignment horizontal="right" vertical="center" wrapText="1" indent="1"/>
    </xf>
    <xf numFmtId="0" fontId="0" fillId="0" borderId="8" xfId="0" applyFont="1" applyBorder="1" applyAlignment="1">
      <alignment horizontal="right" vertical="center" wrapText="1" indent="1"/>
    </xf>
    <xf numFmtId="0" fontId="2" fillId="0" borderId="19" xfId="0" applyFont="1" applyBorder="1" applyAlignment="1">
      <alignment horizontal="center" vertical="center" wrapText="1"/>
    </xf>
    <xf numFmtId="3" fontId="2" fillId="0" borderId="20" xfId="0" applyNumberFormat="1" applyFont="1" applyBorder="1" applyAlignment="1">
      <alignment horizontal="right" vertical="center" wrapText="1" indent="1"/>
    </xf>
    <xf numFmtId="168" fontId="2" fillId="0" borderId="21" xfId="0" applyNumberFormat="1" applyFont="1" applyBorder="1" applyAlignment="1">
      <alignment horizontal="center" vertical="center" wrapText="1"/>
    </xf>
    <xf numFmtId="168" fontId="2" fillId="0" borderId="18" xfId="0" applyNumberFormat="1" applyFont="1" applyBorder="1" applyAlignment="1">
      <alignment horizontal="center" vertical="center" wrapText="1"/>
    </xf>
    <xf numFmtId="3" fontId="2" fillId="0" borderId="22" xfId="0" applyNumberFormat="1" applyFont="1" applyBorder="1" applyAlignment="1">
      <alignment horizontal="right" vertical="center" wrapText="1" indent="1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ázvy zar.hore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1"/>
  <dimension ref="A1:P18"/>
  <sheetViews>
    <sheetView tabSelected="1" zoomScaleSheetLayoutView="100" workbookViewId="0" topLeftCell="A1">
      <selection activeCell="S18" sqref="S18"/>
    </sheetView>
  </sheetViews>
  <sheetFormatPr defaultColWidth="9.140625" defaultRowHeight="12.75"/>
  <cols>
    <col min="1" max="1" width="10.421875" style="0" bestFit="1" customWidth="1"/>
    <col min="2" max="3" width="8.00390625" style="0" customWidth="1"/>
    <col min="4" max="4" width="6.28125" style="0" customWidth="1"/>
    <col min="5" max="5" width="8.00390625" style="0" customWidth="1"/>
    <col min="6" max="6" width="6.28125" style="0" customWidth="1"/>
    <col min="7" max="7" width="8.00390625" style="0" customWidth="1"/>
    <col min="8" max="8" width="6.28125" style="0" customWidth="1"/>
    <col min="9" max="9" width="7.7109375" style="0" customWidth="1"/>
    <col min="10" max="10" width="6.28125" style="0" customWidth="1"/>
    <col min="11" max="16" width="8.00390625" style="0" customWidth="1"/>
  </cols>
  <sheetData>
    <row r="1" spans="1:16" ht="16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s="2" customFormat="1" ht="16.5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s="2" customFormat="1" ht="16.5" customHeight="1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s="2" customFormat="1" ht="19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s="2" customFormat="1" ht="16.5" customHeight="1">
      <c r="A5" s="1" t="s">
        <v>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s="2" customFormat="1" ht="19.5" customHeight="1" thickBo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s="2" customFormat="1" ht="42" customHeight="1" thickTop="1">
      <c r="A7" s="4" t="s">
        <v>4</v>
      </c>
      <c r="B7" s="5" t="s">
        <v>5</v>
      </c>
      <c r="C7" s="6" t="s">
        <v>6</v>
      </c>
      <c r="D7" s="6"/>
      <c r="E7" s="6"/>
      <c r="F7" s="6"/>
      <c r="G7" s="6"/>
      <c r="H7" s="6"/>
      <c r="I7" s="6"/>
      <c r="J7" s="6"/>
      <c r="K7" s="6" t="s">
        <v>7</v>
      </c>
      <c r="L7" s="6"/>
      <c r="M7" s="6"/>
      <c r="N7" s="6"/>
      <c r="O7" s="6" t="s">
        <v>8</v>
      </c>
      <c r="P7" s="7"/>
    </row>
    <row r="8" spans="1:16" s="2" customFormat="1" ht="42" customHeight="1" thickBot="1">
      <c r="A8" s="8"/>
      <c r="B8" s="9"/>
      <c r="C8" s="10" t="s">
        <v>9</v>
      </c>
      <c r="D8" s="10" t="s">
        <v>10</v>
      </c>
      <c r="E8" s="10" t="s">
        <v>11</v>
      </c>
      <c r="F8" s="10" t="s">
        <v>10</v>
      </c>
      <c r="G8" s="10" t="s">
        <v>12</v>
      </c>
      <c r="H8" s="10" t="s">
        <v>10</v>
      </c>
      <c r="I8" s="10" t="s">
        <v>13</v>
      </c>
      <c r="J8" s="10" t="s">
        <v>10</v>
      </c>
      <c r="K8" s="10" t="s">
        <v>14</v>
      </c>
      <c r="L8" s="10" t="s">
        <v>15</v>
      </c>
      <c r="M8" s="10" t="s">
        <v>16</v>
      </c>
      <c r="N8" s="10" t="s">
        <v>17</v>
      </c>
      <c r="O8" s="10" t="s">
        <v>18</v>
      </c>
      <c r="P8" s="11" t="s">
        <v>19</v>
      </c>
    </row>
    <row r="9" spans="1:16" s="2" customFormat="1" ht="16.5" customHeight="1" thickTop="1">
      <c r="A9" s="12" t="s">
        <v>20</v>
      </c>
      <c r="B9" s="13">
        <v>81</v>
      </c>
      <c r="C9" s="14">
        <v>11</v>
      </c>
      <c r="D9" s="15">
        <f aca="true" t="shared" si="0" ref="D9:D18">C9/B9*100</f>
        <v>13.580246913580247</v>
      </c>
      <c r="E9" s="16">
        <v>53</v>
      </c>
      <c r="F9" s="17">
        <f aca="true" t="shared" si="1" ref="F9:F18">E9/B9*100</f>
        <v>65.4320987654321</v>
      </c>
      <c r="G9" s="18">
        <v>14</v>
      </c>
      <c r="H9" s="17">
        <f aca="true" t="shared" si="2" ref="H9:H18">G9/B9*100</f>
        <v>17.28395061728395</v>
      </c>
      <c r="I9" s="18">
        <v>3</v>
      </c>
      <c r="J9" s="17">
        <f aca="true" t="shared" si="3" ref="J9:J16">I9/B9*100</f>
        <v>3.7037037037037033</v>
      </c>
      <c r="K9" s="14">
        <v>0</v>
      </c>
      <c r="L9" s="14">
        <v>8</v>
      </c>
      <c r="M9" s="14">
        <v>0</v>
      </c>
      <c r="N9" s="14">
        <v>4</v>
      </c>
      <c r="O9" s="14">
        <v>10</v>
      </c>
      <c r="P9" s="19">
        <v>7</v>
      </c>
    </row>
    <row r="10" spans="1:16" s="2" customFormat="1" ht="16.5" customHeight="1">
      <c r="A10" s="20" t="s">
        <v>21</v>
      </c>
      <c r="B10" s="21">
        <v>53</v>
      </c>
      <c r="C10" s="22">
        <v>13</v>
      </c>
      <c r="D10" s="23">
        <f t="shared" si="0"/>
        <v>24.528301886792452</v>
      </c>
      <c r="E10" s="24">
        <v>32</v>
      </c>
      <c r="F10" s="25">
        <f t="shared" si="1"/>
        <v>60.37735849056604</v>
      </c>
      <c r="G10" s="22">
        <v>6</v>
      </c>
      <c r="H10" s="25">
        <f t="shared" si="2"/>
        <v>11.320754716981133</v>
      </c>
      <c r="I10" s="22">
        <v>2</v>
      </c>
      <c r="J10" s="25">
        <f t="shared" si="3"/>
        <v>3.7735849056603774</v>
      </c>
      <c r="K10" s="22">
        <v>0</v>
      </c>
      <c r="L10" s="22">
        <v>5</v>
      </c>
      <c r="M10" s="22">
        <v>12</v>
      </c>
      <c r="N10" s="22">
        <v>10</v>
      </c>
      <c r="O10" s="22">
        <v>8</v>
      </c>
      <c r="P10" s="26">
        <v>0</v>
      </c>
    </row>
    <row r="11" spans="1:16" s="2" customFormat="1" ht="16.5" customHeight="1">
      <c r="A11" s="20" t="s">
        <v>22</v>
      </c>
      <c r="B11" s="21">
        <v>36</v>
      </c>
      <c r="C11" s="22">
        <v>7</v>
      </c>
      <c r="D11" s="23">
        <f t="shared" si="0"/>
        <v>19.444444444444446</v>
      </c>
      <c r="E11" s="24">
        <v>24</v>
      </c>
      <c r="F11" s="25">
        <f t="shared" si="1"/>
        <v>66.66666666666666</v>
      </c>
      <c r="G11" s="22">
        <v>2</v>
      </c>
      <c r="H11" s="25">
        <f t="shared" si="2"/>
        <v>5.555555555555555</v>
      </c>
      <c r="I11" s="22">
        <v>2</v>
      </c>
      <c r="J11" s="25">
        <f t="shared" si="3"/>
        <v>5.555555555555555</v>
      </c>
      <c r="K11" s="22">
        <v>3</v>
      </c>
      <c r="L11" s="22">
        <v>2</v>
      </c>
      <c r="M11" s="22">
        <v>4</v>
      </c>
      <c r="N11" s="22">
        <v>2</v>
      </c>
      <c r="O11" s="22">
        <v>6</v>
      </c>
      <c r="P11" s="26">
        <v>2</v>
      </c>
    </row>
    <row r="12" spans="1:16" s="2" customFormat="1" ht="16.5" customHeight="1">
      <c r="A12" s="20" t="s">
        <v>23</v>
      </c>
      <c r="B12" s="21">
        <v>68</v>
      </c>
      <c r="C12" s="22">
        <v>16</v>
      </c>
      <c r="D12" s="23">
        <f t="shared" si="0"/>
        <v>23.52941176470588</v>
      </c>
      <c r="E12" s="24">
        <v>42</v>
      </c>
      <c r="F12" s="25">
        <f t="shared" si="1"/>
        <v>61.76470588235294</v>
      </c>
      <c r="G12" s="22">
        <v>5</v>
      </c>
      <c r="H12" s="25">
        <f t="shared" si="2"/>
        <v>7.352941176470589</v>
      </c>
      <c r="I12" s="22">
        <v>3</v>
      </c>
      <c r="J12" s="25">
        <f t="shared" si="3"/>
        <v>4.411764705882353</v>
      </c>
      <c r="K12" s="22">
        <v>1</v>
      </c>
      <c r="L12" s="22">
        <v>6</v>
      </c>
      <c r="M12" s="22">
        <v>8</v>
      </c>
      <c r="N12" s="22">
        <v>5</v>
      </c>
      <c r="O12" s="22">
        <v>6</v>
      </c>
      <c r="P12" s="26">
        <v>3</v>
      </c>
    </row>
    <row r="13" spans="1:16" s="2" customFormat="1" ht="16.5" customHeight="1">
      <c r="A13" s="20" t="s">
        <v>24</v>
      </c>
      <c r="B13" s="21">
        <v>52</v>
      </c>
      <c r="C13" s="22">
        <v>15</v>
      </c>
      <c r="D13" s="23">
        <f t="shared" si="0"/>
        <v>28.846153846153843</v>
      </c>
      <c r="E13" s="24">
        <v>24</v>
      </c>
      <c r="F13" s="25">
        <f t="shared" si="1"/>
        <v>46.15384615384615</v>
      </c>
      <c r="G13" s="22">
        <v>12</v>
      </c>
      <c r="H13" s="25">
        <f t="shared" si="2"/>
        <v>23.076923076923077</v>
      </c>
      <c r="I13" s="22">
        <v>1</v>
      </c>
      <c r="J13" s="25">
        <f t="shared" si="3"/>
        <v>1.9230769230769231</v>
      </c>
      <c r="K13" s="22">
        <v>0</v>
      </c>
      <c r="L13" s="22">
        <v>3</v>
      </c>
      <c r="M13" s="22">
        <v>1</v>
      </c>
      <c r="N13" s="22">
        <v>6</v>
      </c>
      <c r="O13" s="22">
        <v>6</v>
      </c>
      <c r="P13" s="26">
        <v>1</v>
      </c>
    </row>
    <row r="14" spans="1:16" s="2" customFormat="1" ht="16.5" customHeight="1">
      <c r="A14" s="20" t="s">
        <v>25</v>
      </c>
      <c r="B14" s="21">
        <v>48</v>
      </c>
      <c r="C14" s="22">
        <v>12</v>
      </c>
      <c r="D14" s="23">
        <f t="shared" si="0"/>
        <v>25</v>
      </c>
      <c r="E14" s="24">
        <v>32</v>
      </c>
      <c r="F14" s="25">
        <f t="shared" si="1"/>
        <v>66.66666666666666</v>
      </c>
      <c r="G14" s="22">
        <v>1</v>
      </c>
      <c r="H14" s="25">
        <f t="shared" si="2"/>
        <v>2.083333333333333</v>
      </c>
      <c r="I14" s="22">
        <v>3</v>
      </c>
      <c r="J14" s="25">
        <f t="shared" si="3"/>
        <v>6.25</v>
      </c>
      <c r="K14" s="22">
        <v>3</v>
      </c>
      <c r="L14" s="22">
        <v>12</v>
      </c>
      <c r="M14" s="22">
        <v>3</v>
      </c>
      <c r="N14" s="22">
        <v>0</v>
      </c>
      <c r="O14" s="22">
        <v>2</v>
      </c>
      <c r="P14" s="26">
        <v>12</v>
      </c>
    </row>
    <row r="15" spans="1:16" s="2" customFormat="1" ht="16.5" customHeight="1">
      <c r="A15" s="20" t="s">
        <v>11</v>
      </c>
      <c r="B15" s="21">
        <v>52</v>
      </c>
      <c r="C15" s="22">
        <v>20</v>
      </c>
      <c r="D15" s="23">
        <f t="shared" si="0"/>
        <v>38.46153846153847</v>
      </c>
      <c r="E15" s="24">
        <v>24</v>
      </c>
      <c r="F15" s="25">
        <f t="shared" si="1"/>
        <v>46.15384615384615</v>
      </c>
      <c r="G15" s="22">
        <v>5</v>
      </c>
      <c r="H15" s="25">
        <f t="shared" si="2"/>
        <v>9.615384615384617</v>
      </c>
      <c r="I15" s="22">
        <v>1</v>
      </c>
      <c r="J15" s="25">
        <f t="shared" si="3"/>
        <v>1.9230769230769231</v>
      </c>
      <c r="K15" s="22">
        <v>2</v>
      </c>
      <c r="L15" s="22">
        <v>5</v>
      </c>
      <c r="M15" s="22">
        <v>2</v>
      </c>
      <c r="N15" s="22">
        <v>4</v>
      </c>
      <c r="O15" s="22">
        <v>10</v>
      </c>
      <c r="P15" s="26">
        <v>1</v>
      </c>
    </row>
    <row r="16" spans="1:16" s="2" customFormat="1" ht="16.5" customHeight="1">
      <c r="A16" s="20" t="s">
        <v>26</v>
      </c>
      <c r="B16" s="21">
        <v>44</v>
      </c>
      <c r="C16" s="22">
        <v>13</v>
      </c>
      <c r="D16" s="23">
        <f t="shared" si="0"/>
        <v>29.545454545454547</v>
      </c>
      <c r="E16" s="24">
        <v>25</v>
      </c>
      <c r="F16" s="25">
        <f t="shared" si="1"/>
        <v>56.81818181818182</v>
      </c>
      <c r="G16" s="22">
        <v>3</v>
      </c>
      <c r="H16" s="25">
        <f t="shared" si="2"/>
        <v>6.8181818181818175</v>
      </c>
      <c r="I16" s="22">
        <v>1</v>
      </c>
      <c r="J16" s="25">
        <f t="shared" si="3"/>
        <v>2.272727272727273</v>
      </c>
      <c r="K16" s="22">
        <v>2</v>
      </c>
      <c r="L16" s="22">
        <v>5</v>
      </c>
      <c r="M16" s="22">
        <v>0</v>
      </c>
      <c r="N16" s="22">
        <v>6</v>
      </c>
      <c r="O16" s="22">
        <v>6</v>
      </c>
      <c r="P16" s="26">
        <v>3</v>
      </c>
    </row>
    <row r="17" spans="1:16" s="2" customFormat="1" ht="16.5" customHeight="1" thickBot="1">
      <c r="A17" s="27" t="s">
        <v>27</v>
      </c>
      <c r="B17" s="28">
        <v>28</v>
      </c>
      <c r="C17" s="29">
        <v>8</v>
      </c>
      <c r="D17" s="23">
        <f t="shared" si="0"/>
        <v>28.57142857142857</v>
      </c>
      <c r="E17" s="30">
        <v>19</v>
      </c>
      <c r="F17" s="31">
        <f t="shared" si="1"/>
        <v>67.85714285714286</v>
      </c>
      <c r="G17" s="32">
        <v>1</v>
      </c>
      <c r="H17" s="33">
        <f t="shared" si="2"/>
        <v>3.571428571428571</v>
      </c>
      <c r="I17" s="32">
        <v>0</v>
      </c>
      <c r="J17" s="31" t="s">
        <v>28</v>
      </c>
      <c r="K17" s="34">
        <v>0</v>
      </c>
      <c r="L17" s="34">
        <v>2</v>
      </c>
      <c r="M17" s="34">
        <v>0</v>
      </c>
      <c r="N17" s="29">
        <v>3</v>
      </c>
      <c r="O17" s="29">
        <v>0</v>
      </c>
      <c r="P17" s="35">
        <v>22</v>
      </c>
    </row>
    <row r="18" spans="1:16" s="2" customFormat="1" ht="24" customHeight="1" thickBot="1" thickTop="1">
      <c r="A18" s="36" t="s">
        <v>29</v>
      </c>
      <c r="B18" s="37">
        <f>SUM(B9:B17)</f>
        <v>462</v>
      </c>
      <c r="C18" s="37">
        <f>SUM(C9:C17)</f>
        <v>115</v>
      </c>
      <c r="D18" s="38">
        <f t="shared" si="0"/>
        <v>24.891774891774894</v>
      </c>
      <c r="E18" s="37">
        <f>SUM(E9:E17)</f>
        <v>275</v>
      </c>
      <c r="F18" s="38">
        <f t="shared" si="1"/>
        <v>59.523809523809526</v>
      </c>
      <c r="G18" s="37">
        <f>SUM(G9:G17)</f>
        <v>49</v>
      </c>
      <c r="H18" s="39">
        <f t="shared" si="2"/>
        <v>10.606060606060606</v>
      </c>
      <c r="I18" s="37">
        <f>SUM(I9:I17)</f>
        <v>16</v>
      </c>
      <c r="J18" s="38">
        <f>I18/B18*100</f>
        <v>3.463203463203463</v>
      </c>
      <c r="K18" s="37">
        <f aca="true" t="shared" si="4" ref="K18:P18">SUM(K9:K17)</f>
        <v>11</v>
      </c>
      <c r="L18" s="37">
        <f t="shared" si="4"/>
        <v>48</v>
      </c>
      <c r="M18" s="37">
        <f t="shared" si="4"/>
        <v>30</v>
      </c>
      <c r="N18" s="37">
        <f t="shared" si="4"/>
        <v>40</v>
      </c>
      <c r="O18" s="37">
        <f t="shared" si="4"/>
        <v>54</v>
      </c>
      <c r="P18" s="40">
        <f t="shared" si="4"/>
        <v>51</v>
      </c>
    </row>
    <row r="19" ht="13.5" thickTop="1"/>
  </sheetData>
  <mergeCells count="11">
    <mergeCell ref="K7:N7"/>
    <mergeCell ref="A1:P1"/>
    <mergeCell ref="O7:P7"/>
    <mergeCell ref="A2:P2"/>
    <mergeCell ref="A3:P3"/>
    <mergeCell ref="A4:P4"/>
    <mergeCell ref="A6:P6"/>
    <mergeCell ref="A5:P5"/>
    <mergeCell ref="A7:A8"/>
    <mergeCell ref="B7:B8"/>
    <mergeCell ref="C7:J7"/>
  </mergeCells>
  <printOptions horizontalCentered="1"/>
  <pageMargins left="0.7874015748031497" right="0.7874015748031497" top="0.787401574803149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marian.varga</dc:creator>
  <cp:keywords/>
  <dc:description/>
  <cp:lastModifiedBy>marian.varga</cp:lastModifiedBy>
  <dcterms:created xsi:type="dcterms:W3CDTF">2008-05-06T12:01:43Z</dcterms:created>
  <dcterms:modified xsi:type="dcterms:W3CDTF">2008-05-06T12:03:07Z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